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2120" windowHeight="9060" activeTab="1"/>
  </bookViews>
  <sheets>
    <sheet name="Rada Doch, wyd, przych, rozch" sheetId="1" r:id="rId1"/>
    <sheet name="Zarząd Dochody i wydatki" sheetId="2" r:id="rId2"/>
    <sheet name="Arkusz3" sheetId="3" r:id="rId3"/>
  </sheets>
  <definedNames>
    <definedName name="_xlnm.Print_Area" localSheetId="0">'Rada Doch, wyd, przych, rozch'!$A$1:$F$179</definedName>
    <definedName name="_xlnm.Print_Area" localSheetId="1">'Zarząd Dochody i wydatki'!$A$1:$F$393</definedName>
  </definedNames>
  <calcPr fullCalcOnLoad="1"/>
</workbook>
</file>

<file path=xl/sharedStrings.xml><?xml version="1.0" encoding="utf-8"?>
<sst xmlns="http://schemas.openxmlformats.org/spreadsheetml/2006/main" count="668" uniqueCount="79">
  <si>
    <t>DOCHODY</t>
  </si>
  <si>
    <t>L.p.</t>
  </si>
  <si>
    <t>Treść</t>
  </si>
  <si>
    <t>Dział</t>
  </si>
  <si>
    <t>Rozdział</t>
  </si>
  <si>
    <t>Zmniejszenie</t>
  </si>
  <si>
    <t>Zwiększenie</t>
  </si>
  <si>
    <t>1.</t>
  </si>
  <si>
    <t>2.</t>
  </si>
  <si>
    <t>3.</t>
  </si>
  <si>
    <t>4.</t>
  </si>
  <si>
    <t>RAZEM</t>
  </si>
  <si>
    <t>ogółem</t>
  </si>
  <si>
    <t>WYDATKI</t>
  </si>
  <si>
    <t>Załącznik nr 2</t>
  </si>
  <si>
    <t>Zmiany budżetu powiatu dokonane przez Zarząd Powiatu</t>
  </si>
  <si>
    <t>5.</t>
  </si>
  <si>
    <t>dochody i wydatki</t>
  </si>
  <si>
    <t>6.</t>
  </si>
  <si>
    <t>Załącznik nr 1</t>
  </si>
  <si>
    <t>Zmiany budżetu powiatu dokonane przez Radę Powiatu</t>
  </si>
  <si>
    <t>dochody, przychody, wydatki, rozchody</t>
  </si>
  <si>
    <t>PRZYCHODY</t>
  </si>
  <si>
    <t>Paragraf</t>
  </si>
  <si>
    <t>dochody+przychody</t>
  </si>
  <si>
    <t>wydatki+rozchody</t>
  </si>
  <si>
    <t>uchwała 15.2015 z dnia 22.01.2015 r</t>
  </si>
  <si>
    <t>uchwała IV.1.2015 z dnia 30.01.2015 r</t>
  </si>
  <si>
    <t>758</t>
  </si>
  <si>
    <t>75802</t>
  </si>
  <si>
    <t>801</t>
  </si>
  <si>
    <t>80130</t>
  </si>
  <si>
    <t>600</t>
  </si>
  <si>
    <t>60014</t>
  </si>
  <si>
    <t>754</t>
  </si>
  <si>
    <t>75406</t>
  </si>
  <si>
    <t>75818</t>
  </si>
  <si>
    <t>80195</t>
  </si>
  <si>
    <t>uchwała 25.2015 z dnia 27.02.2015 r</t>
  </si>
  <si>
    <t>uchwała VI.1.2015 z dnia 18.03.2015 r</t>
  </si>
  <si>
    <t>75801</t>
  </si>
  <si>
    <t>uchwała 31.2015 z dnia 31.03.2015 r</t>
  </si>
  <si>
    <t>uchwała 36.2015 z dnia 27.04.2015 r</t>
  </si>
  <si>
    <t>020</t>
  </si>
  <si>
    <t>02001</t>
  </si>
  <si>
    <t>uchwała VII.1.2015 z dnia 15.05.2015 r</t>
  </si>
  <si>
    <t>010</t>
  </si>
  <si>
    <t>01042</t>
  </si>
  <si>
    <t>80146</t>
  </si>
  <si>
    <t>80120</t>
  </si>
  <si>
    <t>852</t>
  </si>
  <si>
    <t>85201</t>
  </si>
  <si>
    <t>750</t>
  </si>
  <si>
    <t>75075</t>
  </si>
  <si>
    <t>75020</t>
  </si>
  <si>
    <t>75411</t>
  </si>
  <si>
    <t>853</t>
  </si>
  <si>
    <t>85333</t>
  </si>
  <si>
    <t>854</t>
  </si>
  <si>
    <t>85403</t>
  </si>
  <si>
    <t>uchwała 43.2015 z dnia 25.05.2015 r</t>
  </si>
  <si>
    <t>uchwała VIII.3.2015 z dnia 10.06.2015 r</t>
  </si>
  <si>
    <t>uchwała 46.2015 z dnia 24.06.2015 r</t>
  </si>
  <si>
    <t>uchwała 56.2015 z dnia 30.07.2015 r</t>
  </si>
  <si>
    <t>7.</t>
  </si>
  <si>
    <t>8.</t>
  </si>
  <si>
    <t>uchwała 59.2015 z dnia 28.08.2015 r</t>
  </si>
  <si>
    <t>9.</t>
  </si>
  <si>
    <t>uchwała IX.1.2015 z dnia 30.09.2015 r</t>
  </si>
  <si>
    <t>uchwała 73.2015 z dnia 28.10.2015 r</t>
  </si>
  <si>
    <t>10.</t>
  </si>
  <si>
    <t>uchwała 79.2015 z dnia 24.11.2015 r</t>
  </si>
  <si>
    <t>01005</t>
  </si>
  <si>
    <t>11.</t>
  </si>
  <si>
    <t>uchwała XI.1.2015 z dnia 04.12.2015 r</t>
  </si>
  <si>
    <t>uchwała 87.2015 z dnia 10.12.2015 r</t>
  </si>
  <si>
    <t>12.</t>
  </si>
  <si>
    <t>uchwała XII.1.2015 z dnia 18.12.2015 r</t>
  </si>
  <si>
    <t>uchwała 90.2015 z dnia 31.12.2015 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</si>
</sst>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2">
    <font>
      <sz val="10"/>
      <name val="Arial"/>
      <family val="0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12"/>
      <color indexed="8"/>
      <name val="Times New Roman CE"/>
      <family val="1"/>
    </font>
    <font>
      <b/>
      <sz val="12"/>
      <color indexed="8"/>
      <name val="Times New Roman CE"/>
      <family val="1"/>
    </font>
    <font>
      <sz val="12"/>
      <name val="Times New Roman CE"/>
      <family val="1"/>
    </font>
    <font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sz val="10"/>
      <name val="Times New Roman CE"/>
      <family val="1"/>
    </font>
    <font>
      <b/>
      <sz val="9"/>
      <color indexed="8"/>
      <name val="Times New Roman CE"/>
      <family val="1"/>
    </font>
    <font>
      <sz val="9"/>
      <color indexed="8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2" fontId="6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2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6" fillId="0" borderId="11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13" xfId="0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" fontId="6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6" fillId="0" borderId="13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49" fontId="6" fillId="0" borderId="16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right"/>
    </xf>
    <xf numFmtId="4" fontId="7" fillId="0" borderId="12" xfId="0" applyNumberFormat="1" applyFont="1" applyFill="1" applyBorder="1" applyAlignment="1">
      <alignment horizontal="right"/>
    </xf>
    <xf numFmtId="2" fontId="6" fillId="0" borderId="0" xfId="0" applyNumberFormat="1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9" fontId="7" fillId="0" borderId="12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4" fontId="11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4" fontId="4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/>
    </xf>
    <xf numFmtId="0" fontId="6" fillId="0" borderId="11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49" fontId="7" fillId="0" borderId="11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8"/>
  <sheetViews>
    <sheetView zoomScale="110" zoomScaleNormal="110" zoomScalePageLayoutView="0" workbookViewId="0" topLeftCell="A70">
      <selection activeCell="C82" sqref="C82"/>
    </sheetView>
  </sheetViews>
  <sheetFormatPr defaultColWidth="9.140625" defaultRowHeight="12.75"/>
  <cols>
    <col min="1" max="1" width="3.57421875" style="90" customWidth="1"/>
    <col min="2" max="2" width="38.140625" style="90" customWidth="1"/>
    <col min="3" max="3" width="8.421875" style="90" customWidth="1"/>
    <col min="4" max="4" width="9.140625" style="90" customWidth="1"/>
    <col min="5" max="5" width="15.140625" style="90" customWidth="1"/>
    <col min="6" max="6" width="16.57421875" style="90" customWidth="1"/>
    <col min="7" max="7" width="9.140625" style="90" customWidth="1"/>
    <col min="8" max="8" width="13.140625" style="90" bestFit="1" customWidth="1"/>
    <col min="9" max="9" width="16.28125" style="90" customWidth="1"/>
    <col min="10" max="10" width="15.57421875" style="90" customWidth="1"/>
    <col min="11" max="16384" width="9.140625" style="90" customWidth="1"/>
  </cols>
  <sheetData>
    <row r="1" spans="6:7" s="41" customFormat="1" ht="12.75">
      <c r="F1" s="42" t="s">
        <v>19</v>
      </c>
      <c r="G1" s="42"/>
    </row>
    <row r="2" s="41" customFormat="1" ht="5.25" customHeight="1">
      <c r="G2" s="42"/>
    </row>
    <row r="3" spans="1:7" s="41" customFormat="1" ht="15.75">
      <c r="A3" s="130" t="s">
        <v>20</v>
      </c>
      <c r="B3" s="130"/>
      <c r="C3" s="130"/>
      <c r="D3" s="130"/>
      <c r="E3" s="130"/>
      <c r="F3" s="130"/>
      <c r="G3" s="42"/>
    </row>
    <row r="4" spans="1:6" s="41" customFormat="1" ht="15.75">
      <c r="A4" s="131" t="s">
        <v>21</v>
      </c>
      <c r="B4" s="131"/>
      <c r="C4" s="131"/>
      <c r="D4" s="131"/>
      <c r="E4" s="131"/>
      <c r="F4" s="131"/>
    </row>
    <row r="5" s="41" customFormat="1" ht="12.75"/>
    <row r="6" s="44" customFormat="1" ht="15.75">
      <c r="A6" s="43" t="s">
        <v>0</v>
      </c>
    </row>
    <row r="7" s="41" customFormat="1" ht="12.75"/>
    <row r="8" spans="1:6" s="41" customFormat="1" ht="12.75">
      <c r="A8" s="45" t="s">
        <v>1</v>
      </c>
      <c r="B8" s="46" t="s">
        <v>2</v>
      </c>
      <c r="C8" s="47" t="s">
        <v>3</v>
      </c>
      <c r="D8" s="47" t="s">
        <v>4</v>
      </c>
      <c r="E8" s="47" t="s">
        <v>5</v>
      </c>
      <c r="F8" s="47" t="s">
        <v>6</v>
      </c>
    </row>
    <row r="9" spans="1:6" s="41" customFormat="1" ht="12.75">
      <c r="A9" s="48" t="s">
        <v>7</v>
      </c>
      <c r="B9" s="49" t="s">
        <v>27</v>
      </c>
      <c r="C9" s="50" t="s">
        <v>28</v>
      </c>
      <c r="D9" s="51" t="s">
        <v>29</v>
      </c>
      <c r="E9" s="52"/>
      <c r="F9" s="52">
        <v>232000</v>
      </c>
    </row>
    <row r="10" spans="1:6" s="41" customFormat="1" ht="12.75">
      <c r="A10" s="48"/>
      <c r="B10" s="53" t="s">
        <v>27</v>
      </c>
      <c r="C10" s="54" t="s">
        <v>30</v>
      </c>
      <c r="D10" s="51" t="s">
        <v>31</v>
      </c>
      <c r="E10" s="55"/>
      <c r="F10" s="55">
        <v>51380</v>
      </c>
    </row>
    <row r="11" spans="1:6" s="41" customFormat="1" ht="12.75">
      <c r="A11" s="56" t="s">
        <v>8</v>
      </c>
      <c r="B11" s="49" t="s">
        <v>39</v>
      </c>
      <c r="C11" s="50" t="s">
        <v>28</v>
      </c>
      <c r="D11" s="50" t="s">
        <v>40</v>
      </c>
      <c r="E11" s="57">
        <v>70786</v>
      </c>
      <c r="F11" s="57"/>
    </row>
    <row r="12" spans="1:6" s="41" customFormat="1" ht="12.75">
      <c r="A12" s="48"/>
      <c r="B12" s="53" t="s">
        <v>39</v>
      </c>
      <c r="C12" s="58">
        <v>758</v>
      </c>
      <c r="D12" s="58">
        <v>75832</v>
      </c>
      <c r="E12" s="59"/>
      <c r="F12" s="59">
        <v>470</v>
      </c>
    </row>
    <row r="13" spans="1:6" s="41" customFormat="1" ht="12.75">
      <c r="A13" s="48"/>
      <c r="B13" s="53" t="s">
        <v>39</v>
      </c>
      <c r="C13" s="58">
        <v>801</v>
      </c>
      <c r="D13" s="58">
        <v>80130</v>
      </c>
      <c r="E13" s="59">
        <v>176</v>
      </c>
      <c r="F13" s="59"/>
    </row>
    <row r="14" spans="1:6" s="41" customFormat="1" ht="12.75">
      <c r="A14" s="48"/>
      <c r="B14" s="53" t="s">
        <v>39</v>
      </c>
      <c r="C14" s="58">
        <v>852</v>
      </c>
      <c r="D14" s="58">
        <v>85201</v>
      </c>
      <c r="E14" s="59"/>
      <c r="F14" s="59">
        <v>3500</v>
      </c>
    </row>
    <row r="15" spans="1:6" s="41" customFormat="1" ht="12.75">
      <c r="A15" s="48"/>
      <c r="B15" s="53" t="s">
        <v>39</v>
      </c>
      <c r="C15" s="58">
        <v>853</v>
      </c>
      <c r="D15" s="58">
        <v>85333</v>
      </c>
      <c r="E15" s="59"/>
      <c r="F15" s="59">
        <v>32443</v>
      </c>
    </row>
    <row r="16" spans="1:6" s="41" customFormat="1" ht="12.75">
      <c r="A16" s="48"/>
      <c r="B16" s="53" t="s">
        <v>39</v>
      </c>
      <c r="C16" s="58">
        <v>853</v>
      </c>
      <c r="D16" s="58">
        <v>85395</v>
      </c>
      <c r="E16" s="59">
        <v>5282</v>
      </c>
      <c r="F16" s="59"/>
    </row>
    <row r="17" spans="1:6" s="41" customFormat="1" ht="12.75">
      <c r="A17" s="48"/>
      <c r="B17" s="53" t="s">
        <v>39</v>
      </c>
      <c r="C17" s="58">
        <v>854</v>
      </c>
      <c r="D17" s="58">
        <v>85403</v>
      </c>
      <c r="E17" s="59">
        <v>22644</v>
      </c>
      <c r="F17" s="59"/>
    </row>
    <row r="18" spans="1:6" s="41" customFormat="1" ht="12.75">
      <c r="A18" s="48"/>
      <c r="B18" s="60" t="s">
        <v>39</v>
      </c>
      <c r="C18" s="58">
        <v>854</v>
      </c>
      <c r="D18" s="58">
        <v>85406</v>
      </c>
      <c r="E18" s="59"/>
      <c r="F18" s="59">
        <v>1760</v>
      </c>
    </row>
    <row r="19" spans="1:6" s="41" customFormat="1" ht="12.75">
      <c r="A19" s="56" t="s">
        <v>9</v>
      </c>
      <c r="B19" s="49" t="s">
        <v>45</v>
      </c>
      <c r="C19" s="50" t="s">
        <v>46</v>
      </c>
      <c r="D19" s="61" t="s">
        <v>47</v>
      </c>
      <c r="E19" s="57"/>
      <c r="F19" s="57">
        <v>53600</v>
      </c>
    </row>
    <row r="20" spans="1:6" s="41" customFormat="1" ht="12.75">
      <c r="A20" s="48"/>
      <c r="B20" s="53" t="s">
        <v>45</v>
      </c>
      <c r="C20" s="54" t="s">
        <v>32</v>
      </c>
      <c r="D20" s="51" t="s">
        <v>33</v>
      </c>
      <c r="E20" s="59">
        <v>916307</v>
      </c>
      <c r="F20" s="59"/>
    </row>
    <row r="21" spans="1:6" s="41" customFormat="1" ht="12.75">
      <c r="A21" s="48"/>
      <c r="B21" s="53" t="s">
        <v>45</v>
      </c>
      <c r="C21" s="54" t="s">
        <v>28</v>
      </c>
      <c r="D21" s="51" t="s">
        <v>29</v>
      </c>
      <c r="E21" s="59">
        <v>473000</v>
      </c>
      <c r="F21" s="59"/>
    </row>
    <row r="22" spans="1:6" s="41" customFormat="1" ht="12.75">
      <c r="A22" s="48"/>
      <c r="B22" s="53" t="s">
        <v>45</v>
      </c>
      <c r="C22" s="54" t="s">
        <v>30</v>
      </c>
      <c r="D22" s="51" t="s">
        <v>49</v>
      </c>
      <c r="E22" s="59"/>
      <c r="F22" s="59">
        <v>2050</v>
      </c>
    </row>
    <row r="23" spans="1:6" s="41" customFormat="1" ht="12.75">
      <c r="A23" s="48"/>
      <c r="B23" s="53" t="s">
        <v>45</v>
      </c>
      <c r="C23" s="54" t="s">
        <v>30</v>
      </c>
      <c r="D23" s="51" t="s">
        <v>48</v>
      </c>
      <c r="E23" s="59"/>
      <c r="F23" s="59">
        <v>41134</v>
      </c>
    </row>
    <row r="24" spans="1:6" s="41" customFormat="1" ht="12.75">
      <c r="A24" s="48"/>
      <c r="B24" s="53" t="s">
        <v>45</v>
      </c>
      <c r="C24" s="54" t="s">
        <v>30</v>
      </c>
      <c r="D24" s="51" t="s">
        <v>37</v>
      </c>
      <c r="E24" s="59"/>
      <c r="F24" s="59">
        <v>5400</v>
      </c>
    </row>
    <row r="25" spans="1:6" s="41" customFormat="1" ht="12.75">
      <c r="A25" s="48"/>
      <c r="B25" s="53" t="s">
        <v>45</v>
      </c>
      <c r="C25" s="54" t="s">
        <v>50</v>
      </c>
      <c r="D25" s="51" t="s">
        <v>51</v>
      </c>
      <c r="E25" s="59"/>
      <c r="F25" s="59">
        <v>1500</v>
      </c>
    </row>
    <row r="26" spans="1:6" s="41" customFormat="1" ht="12.75">
      <c r="A26" s="48"/>
      <c r="B26" s="53" t="s">
        <v>45</v>
      </c>
      <c r="C26" s="58">
        <v>853</v>
      </c>
      <c r="D26" s="62">
        <v>85333</v>
      </c>
      <c r="E26" s="59"/>
      <c r="F26" s="59">
        <v>2170</v>
      </c>
    </row>
    <row r="27" spans="1:6" s="41" customFormat="1" ht="12.75">
      <c r="A27" s="48"/>
      <c r="B27" s="60" t="s">
        <v>45</v>
      </c>
      <c r="C27" s="58">
        <v>854</v>
      </c>
      <c r="D27" s="62">
        <v>85403</v>
      </c>
      <c r="E27" s="59">
        <v>2900</v>
      </c>
      <c r="F27" s="59"/>
    </row>
    <row r="28" spans="1:6" s="41" customFormat="1" ht="12.75">
      <c r="A28" s="56" t="s">
        <v>10</v>
      </c>
      <c r="B28" s="49" t="s">
        <v>61</v>
      </c>
      <c r="C28" s="50" t="s">
        <v>34</v>
      </c>
      <c r="D28" s="61" t="s">
        <v>55</v>
      </c>
      <c r="E28" s="57"/>
      <c r="F28" s="57">
        <v>90000</v>
      </c>
    </row>
    <row r="29" spans="1:6" s="41" customFormat="1" ht="12.75">
      <c r="A29" s="48"/>
      <c r="B29" s="53" t="s">
        <v>61</v>
      </c>
      <c r="C29" s="58">
        <v>801</v>
      </c>
      <c r="D29" s="62">
        <v>80130</v>
      </c>
      <c r="E29" s="59"/>
      <c r="F29" s="59">
        <v>8287</v>
      </c>
    </row>
    <row r="30" spans="1:6" s="41" customFormat="1" ht="12.75">
      <c r="A30" s="48"/>
      <c r="B30" s="53" t="s">
        <v>61</v>
      </c>
      <c r="C30" s="58">
        <v>853</v>
      </c>
      <c r="D30" s="62">
        <v>85324</v>
      </c>
      <c r="E30" s="59"/>
      <c r="F30" s="59">
        <v>19133</v>
      </c>
    </row>
    <row r="31" spans="1:6" s="41" customFormat="1" ht="12.75" customHeight="1">
      <c r="A31" s="48"/>
      <c r="B31" s="53" t="s">
        <v>61</v>
      </c>
      <c r="C31" s="58">
        <v>853</v>
      </c>
      <c r="D31" s="62">
        <v>85395</v>
      </c>
      <c r="E31" s="59"/>
      <c r="F31" s="59">
        <v>400996</v>
      </c>
    </row>
    <row r="32" spans="1:6" s="41" customFormat="1" ht="12.75" customHeight="1">
      <c r="A32" s="48"/>
      <c r="B32" s="53" t="s">
        <v>61</v>
      </c>
      <c r="C32" s="58">
        <v>900</v>
      </c>
      <c r="D32" s="62">
        <v>90019</v>
      </c>
      <c r="E32" s="59"/>
      <c r="F32" s="59">
        <v>8000</v>
      </c>
    </row>
    <row r="33" spans="1:6" s="41" customFormat="1" ht="12.75" customHeight="1">
      <c r="A33" s="56" t="s">
        <v>16</v>
      </c>
      <c r="B33" s="49" t="s">
        <v>68</v>
      </c>
      <c r="C33" s="75">
        <v>600</v>
      </c>
      <c r="D33" s="76">
        <v>60014</v>
      </c>
      <c r="E33" s="57">
        <v>104900</v>
      </c>
      <c r="F33" s="57"/>
    </row>
    <row r="34" spans="1:6" s="41" customFormat="1" ht="12.75" customHeight="1">
      <c r="A34" s="48"/>
      <c r="B34" s="53" t="s">
        <v>68</v>
      </c>
      <c r="C34" s="58">
        <v>700</v>
      </c>
      <c r="D34" s="62">
        <v>70005</v>
      </c>
      <c r="E34" s="59">
        <v>84326</v>
      </c>
      <c r="F34" s="59"/>
    </row>
    <row r="35" spans="1:6" s="41" customFormat="1" ht="12.75" customHeight="1">
      <c r="A35" s="48"/>
      <c r="B35" s="53" t="s">
        <v>68</v>
      </c>
      <c r="C35" s="58">
        <v>750</v>
      </c>
      <c r="D35" s="62">
        <v>75020</v>
      </c>
      <c r="E35" s="59"/>
      <c r="F35" s="59">
        <v>30000</v>
      </c>
    </row>
    <row r="36" spans="1:6" s="41" customFormat="1" ht="12.75" customHeight="1">
      <c r="A36" s="48"/>
      <c r="B36" s="53" t="s">
        <v>68</v>
      </c>
      <c r="C36" s="58">
        <v>750</v>
      </c>
      <c r="D36" s="62">
        <v>75075</v>
      </c>
      <c r="E36" s="59"/>
      <c r="F36" s="59">
        <v>3600</v>
      </c>
    </row>
    <row r="37" spans="1:6" s="41" customFormat="1" ht="12.75" customHeight="1">
      <c r="A37" s="48"/>
      <c r="B37" s="53" t="s">
        <v>68</v>
      </c>
      <c r="C37" s="58">
        <v>754</v>
      </c>
      <c r="D37" s="62">
        <v>75411</v>
      </c>
      <c r="E37" s="59"/>
      <c r="F37" s="59">
        <v>14609</v>
      </c>
    </row>
    <row r="38" spans="1:6" s="41" customFormat="1" ht="12.75" customHeight="1">
      <c r="A38" s="48"/>
      <c r="B38" s="53" t="s">
        <v>68</v>
      </c>
      <c r="C38" s="58">
        <v>756</v>
      </c>
      <c r="D38" s="62">
        <v>75618</v>
      </c>
      <c r="E38" s="59"/>
      <c r="F38" s="59">
        <v>73800</v>
      </c>
    </row>
    <row r="39" spans="1:6" s="41" customFormat="1" ht="12.75" customHeight="1">
      <c r="A39" s="48"/>
      <c r="B39" s="53" t="s">
        <v>68</v>
      </c>
      <c r="C39" s="58">
        <v>758</v>
      </c>
      <c r="D39" s="62">
        <v>75801</v>
      </c>
      <c r="E39" s="59"/>
      <c r="F39" s="59">
        <v>15000</v>
      </c>
    </row>
    <row r="40" spans="1:6" s="41" customFormat="1" ht="12.75" customHeight="1">
      <c r="A40" s="48"/>
      <c r="B40" s="53" t="s">
        <v>68</v>
      </c>
      <c r="C40" s="58">
        <v>801</v>
      </c>
      <c r="D40" s="62">
        <v>80102</v>
      </c>
      <c r="E40" s="59"/>
      <c r="F40" s="59">
        <v>4712</v>
      </c>
    </row>
    <row r="41" spans="1:6" s="41" customFormat="1" ht="12.75" customHeight="1">
      <c r="A41" s="48"/>
      <c r="B41" s="53" t="s">
        <v>68</v>
      </c>
      <c r="C41" s="58">
        <v>801</v>
      </c>
      <c r="D41" s="62">
        <v>80111</v>
      </c>
      <c r="E41" s="59"/>
      <c r="F41" s="59">
        <v>5162</v>
      </c>
    </row>
    <row r="42" spans="1:6" s="41" customFormat="1" ht="12.75" customHeight="1">
      <c r="A42" s="48"/>
      <c r="B42" s="53" t="s">
        <v>68</v>
      </c>
      <c r="C42" s="58">
        <v>801</v>
      </c>
      <c r="D42" s="62">
        <v>80120</v>
      </c>
      <c r="E42" s="59"/>
      <c r="F42" s="59">
        <v>1620</v>
      </c>
    </row>
    <row r="43" spans="1:6" s="41" customFormat="1" ht="12.75" customHeight="1">
      <c r="A43" s="48"/>
      <c r="B43" s="53" t="s">
        <v>68</v>
      </c>
      <c r="C43" s="58">
        <v>801</v>
      </c>
      <c r="D43" s="62">
        <v>80130</v>
      </c>
      <c r="E43" s="59"/>
      <c r="F43" s="59">
        <v>9781</v>
      </c>
    </row>
    <row r="44" spans="1:6" s="41" customFormat="1" ht="12.75" customHeight="1">
      <c r="A44" s="48"/>
      <c r="B44" s="53" t="s">
        <v>68</v>
      </c>
      <c r="C44" s="58">
        <v>801</v>
      </c>
      <c r="D44" s="62">
        <v>80195</v>
      </c>
      <c r="E44" s="59"/>
      <c r="F44" s="59">
        <v>12800</v>
      </c>
    </row>
    <row r="45" spans="1:6" s="41" customFormat="1" ht="12.75" customHeight="1">
      <c r="A45" s="48"/>
      <c r="B45" s="53" t="s">
        <v>68</v>
      </c>
      <c r="C45" s="58">
        <v>852</v>
      </c>
      <c r="D45" s="62">
        <v>85201</v>
      </c>
      <c r="E45" s="59"/>
      <c r="F45" s="59">
        <v>3821</v>
      </c>
    </row>
    <row r="46" spans="1:6" s="41" customFormat="1" ht="12.75" customHeight="1">
      <c r="A46" s="48"/>
      <c r="B46" s="53" t="s">
        <v>68</v>
      </c>
      <c r="C46" s="58">
        <v>853</v>
      </c>
      <c r="D46" s="62">
        <v>85324</v>
      </c>
      <c r="E46" s="59"/>
      <c r="F46" s="59">
        <v>15600</v>
      </c>
    </row>
    <row r="47" spans="1:6" s="41" customFormat="1" ht="12.75" customHeight="1">
      <c r="A47" s="48"/>
      <c r="B47" s="53" t="s">
        <v>68</v>
      </c>
      <c r="C47" s="58">
        <v>853</v>
      </c>
      <c r="D47" s="62">
        <v>85333</v>
      </c>
      <c r="E47" s="59"/>
      <c r="F47" s="59">
        <v>175056</v>
      </c>
    </row>
    <row r="48" spans="1:6" s="41" customFormat="1" ht="12.75" customHeight="1">
      <c r="A48" s="48"/>
      <c r="B48" s="53" t="s">
        <v>68</v>
      </c>
      <c r="C48" s="58">
        <v>854</v>
      </c>
      <c r="D48" s="62">
        <v>85403</v>
      </c>
      <c r="E48" s="59"/>
      <c r="F48" s="59">
        <v>20739</v>
      </c>
    </row>
    <row r="49" spans="1:6" s="41" customFormat="1" ht="12.75" customHeight="1">
      <c r="A49" s="56" t="s">
        <v>18</v>
      </c>
      <c r="B49" s="49" t="s">
        <v>74</v>
      </c>
      <c r="C49" s="75">
        <v>600</v>
      </c>
      <c r="D49" s="76">
        <v>60014</v>
      </c>
      <c r="E49" s="57">
        <v>1500</v>
      </c>
      <c r="F49" s="57"/>
    </row>
    <row r="50" spans="1:6" s="41" customFormat="1" ht="12.75" customHeight="1">
      <c r="A50" s="48"/>
      <c r="B50" s="53" t="s">
        <v>74</v>
      </c>
      <c r="C50" s="58">
        <v>700</v>
      </c>
      <c r="D50" s="62">
        <v>70005</v>
      </c>
      <c r="E50" s="59"/>
      <c r="F50" s="59">
        <v>62605</v>
      </c>
    </row>
    <row r="51" spans="1:6" s="41" customFormat="1" ht="12.75" customHeight="1">
      <c r="A51" s="48"/>
      <c r="B51" s="53" t="s">
        <v>74</v>
      </c>
      <c r="C51" s="58">
        <v>750</v>
      </c>
      <c r="D51" s="62">
        <v>75020</v>
      </c>
      <c r="E51" s="59"/>
      <c r="F51" s="59">
        <v>2088</v>
      </c>
    </row>
    <row r="52" spans="1:6" s="41" customFormat="1" ht="12.75" customHeight="1">
      <c r="A52" s="48"/>
      <c r="B52" s="53" t="s">
        <v>74</v>
      </c>
      <c r="C52" s="58">
        <v>750</v>
      </c>
      <c r="D52" s="62">
        <v>75075</v>
      </c>
      <c r="E52" s="59"/>
      <c r="F52" s="59">
        <v>8106</v>
      </c>
    </row>
    <row r="53" spans="1:6" s="41" customFormat="1" ht="12.75" customHeight="1">
      <c r="A53" s="48"/>
      <c r="B53" s="53" t="s">
        <v>74</v>
      </c>
      <c r="C53" s="58">
        <v>756</v>
      </c>
      <c r="D53" s="62">
        <v>75618</v>
      </c>
      <c r="E53" s="59"/>
      <c r="F53" s="59">
        <v>90000</v>
      </c>
    </row>
    <row r="54" spans="1:6" s="41" customFormat="1" ht="12.75" customHeight="1">
      <c r="A54" s="48"/>
      <c r="B54" s="53" t="s">
        <v>74</v>
      </c>
      <c r="C54" s="58">
        <v>801</v>
      </c>
      <c r="D54" s="62">
        <v>80130</v>
      </c>
      <c r="E54" s="59"/>
      <c r="F54" s="59">
        <v>2020</v>
      </c>
    </row>
    <row r="55" spans="1:6" s="41" customFormat="1" ht="12.75" customHeight="1">
      <c r="A55" s="48"/>
      <c r="B55" s="53" t="s">
        <v>74</v>
      </c>
      <c r="C55" s="58">
        <v>853</v>
      </c>
      <c r="D55" s="62">
        <v>85333</v>
      </c>
      <c r="E55" s="59"/>
      <c r="F55" s="59">
        <v>103700</v>
      </c>
    </row>
    <row r="56" spans="1:6" s="41" customFormat="1" ht="12.75" customHeight="1">
      <c r="A56" s="48"/>
      <c r="B56" s="53" t="s">
        <v>74</v>
      </c>
      <c r="C56" s="58">
        <v>854</v>
      </c>
      <c r="D56" s="62">
        <v>85403</v>
      </c>
      <c r="E56" s="59"/>
      <c r="F56" s="59">
        <v>34267</v>
      </c>
    </row>
    <row r="57" spans="1:6" s="41" customFormat="1" ht="12.75" customHeight="1">
      <c r="A57" s="48"/>
      <c r="B57" s="53" t="s">
        <v>74</v>
      </c>
      <c r="C57" s="58">
        <v>854</v>
      </c>
      <c r="D57" s="62">
        <v>85406</v>
      </c>
      <c r="E57" s="59"/>
      <c r="F57" s="59">
        <v>1500</v>
      </c>
    </row>
    <row r="58" spans="1:6" s="41" customFormat="1" ht="12.75" customHeight="1">
      <c r="A58" s="56" t="s">
        <v>64</v>
      </c>
      <c r="B58" s="49" t="s">
        <v>77</v>
      </c>
      <c r="C58" s="75">
        <v>700</v>
      </c>
      <c r="D58" s="76">
        <v>70005</v>
      </c>
      <c r="E58" s="57"/>
      <c r="F58" s="57">
        <v>1500</v>
      </c>
    </row>
    <row r="59" spans="1:6" s="41" customFormat="1" ht="12.75" customHeight="1">
      <c r="A59" s="48"/>
      <c r="B59" s="53" t="s">
        <v>77</v>
      </c>
      <c r="C59" s="58">
        <v>710</v>
      </c>
      <c r="D59" s="62">
        <v>71015</v>
      </c>
      <c r="E59" s="59"/>
      <c r="F59" s="59">
        <v>117</v>
      </c>
    </row>
    <row r="60" spans="1:6" s="41" customFormat="1" ht="12.75" customHeight="1">
      <c r="A60" s="48"/>
      <c r="B60" s="53" t="s">
        <v>77</v>
      </c>
      <c r="C60" s="58">
        <v>754</v>
      </c>
      <c r="D60" s="62">
        <v>75411</v>
      </c>
      <c r="E60" s="59">
        <v>50000</v>
      </c>
      <c r="F60" s="59"/>
    </row>
    <row r="61" spans="1:6" s="41" customFormat="1" ht="12.75" customHeight="1">
      <c r="A61" s="48"/>
      <c r="B61" s="53" t="s">
        <v>77</v>
      </c>
      <c r="C61" s="58">
        <v>756</v>
      </c>
      <c r="D61" s="62">
        <v>75618</v>
      </c>
      <c r="E61" s="59"/>
      <c r="F61" s="59">
        <v>51000</v>
      </c>
    </row>
    <row r="62" spans="1:6" s="41" customFormat="1" ht="12.75" customHeight="1">
      <c r="A62" s="48"/>
      <c r="B62" s="53" t="s">
        <v>77</v>
      </c>
      <c r="C62" s="58">
        <v>852</v>
      </c>
      <c r="D62" s="62">
        <v>85201</v>
      </c>
      <c r="E62" s="59"/>
      <c r="F62" s="59">
        <v>200</v>
      </c>
    </row>
    <row r="63" spans="1:6" s="41" customFormat="1" ht="12.75" customHeight="1">
      <c r="A63" s="48"/>
      <c r="B63" s="53" t="s">
        <v>77</v>
      </c>
      <c r="C63" s="58">
        <v>854</v>
      </c>
      <c r="D63" s="62">
        <v>85403</v>
      </c>
      <c r="E63" s="59"/>
      <c r="F63" s="59">
        <v>17111</v>
      </c>
    </row>
    <row r="64" spans="1:6" s="41" customFormat="1" ht="12.75" customHeight="1">
      <c r="A64" s="48"/>
      <c r="B64" s="53"/>
      <c r="C64" s="58"/>
      <c r="D64" s="62"/>
      <c r="E64" s="59"/>
      <c r="F64" s="59"/>
    </row>
    <row r="65" spans="1:6" s="41" customFormat="1" ht="12.75">
      <c r="A65" s="48"/>
      <c r="B65" s="60"/>
      <c r="C65" s="58"/>
      <c r="D65" s="63"/>
      <c r="E65" s="59"/>
      <c r="F65" s="59"/>
    </row>
    <row r="66" spans="1:6" s="41" customFormat="1" ht="12.75">
      <c r="A66" s="64"/>
      <c r="B66" s="65" t="s">
        <v>11</v>
      </c>
      <c r="C66" s="64"/>
      <c r="D66" s="64"/>
      <c r="E66" s="66">
        <f>SUM(E9:E65)</f>
        <v>1731821</v>
      </c>
      <c r="F66" s="66">
        <f>SUM(F9:F65)</f>
        <v>1714337</v>
      </c>
    </row>
    <row r="67" spans="1:6" s="41" customFormat="1" ht="9" customHeight="1">
      <c r="A67" s="63"/>
      <c r="C67" s="63"/>
      <c r="D67" s="63"/>
      <c r="E67" s="67"/>
      <c r="F67" s="67"/>
    </row>
    <row r="68" spans="1:6" s="41" customFormat="1" ht="12.75">
      <c r="A68" s="63"/>
      <c r="C68" s="63"/>
      <c r="D68" s="63"/>
      <c r="E68" s="68" t="s">
        <v>12</v>
      </c>
      <c r="F68" s="69">
        <f>F66-E66</f>
        <v>-17484</v>
      </c>
    </row>
    <row r="69" spans="1:6" s="41" customFormat="1" ht="9" customHeight="1">
      <c r="A69" s="63"/>
      <c r="C69" s="63"/>
      <c r="D69" s="63"/>
      <c r="E69" s="67"/>
      <c r="F69" s="67"/>
    </row>
    <row r="70" spans="1:8" s="44" customFormat="1" ht="15.75">
      <c r="A70" s="43" t="s">
        <v>22</v>
      </c>
      <c r="B70" s="43"/>
      <c r="D70" s="41"/>
      <c r="E70" s="70"/>
      <c r="F70" s="70"/>
      <c r="H70" s="71"/>
    </row>
    <row r="71" s="41" customFormat="1" ht="10.5" customHeight="1"/>
    <row r="72" spans="1:6" s="41" customFormat="1" ht="12.75">
      <c r="A72" s="45" t="s">
        <v>1</v>
      </c>
      <c r="B72" s="47" t="s">
        <v>2</v>
      </c>
      <c r="C72" s="47"/>
      <c r="D72" s="47" t="s">
        <v>23</v>
      </c>
      <c r="E72" s="47" t="s">
        <v>5</v>
      </c>
      <c r="F72" s="47" t="s">
        <v>6</v>
      </c>
    </row>
    <row r="73" spans="1:6" s="41" customFormat="1" ht="12.75">
      <c r="A73" s="48" t="s">
        <v>7</v>
      </c>
      <c r="B73" s="49" t="s">
        <v>39</v>
      </c>
      <c r="C73" s="58"/>
      <c r="D73" s="63">
        <v>950</v>
      </c>
      <c r="E73" s="59"/>
      <c r="F73" s="59">
        <v>639392</v>
      </c>
    </row>
    <row r="74" spans="1:6" s="41" customFormat="1" ht="12.75" hidden="1">
      <c r="A74" s="72" t="s">
        <v>8</v>
      </c>
      <c r="B74" s="49"/>
      <c r="C74" s="64"/>
      <c r="D74" s="73"/>
      <c r="E74" s="74"/>
      <c r="F74" s="74"/>
    </row>
    <row r="75" spans="1:6" s="41" customFormat="1" ht="12.75" hidden="1">
      <c r="A75" s="56" t="s">
        <v>9</v>
      </c>
      <c r="B75" s="49"/>
      <c r="C75" s="75"/>
      <c r="D75" s="76"/>
      <c r="E75" s="57"/>
      <c r="F75" s="57"/>
    </row>
    <row r="76" spans="1:6" s="41" customFormat="1" ht="12.75">
      <c r="A76" s="77"/>
      <c r="B76" s="53"/>
      <c r="C76" s="78"/>
      <c r="D76" s="79"/>
      <c r="E76" s="80"/>
      <c r="F76" s="80"/>
    </row>
    <row r="77" spans="1:6" s="41" customFormat="1" ht="12.75">
      <c r="A77" s="64"/>
      <c r="B77" s="81" t="s">
        <v>11</v>
      </c>
      <c r="C77" s="64"/>
      <c r="D77" s="73"/>
      <c r="E77" s="66">
        <f>SUM(E73:E76)</f>
        <v>0</v>
      </c>
      <c r="F77" s="66">
        <f>SUM(F73:F76)</f>
        <v>639392</v>
      </c>
    </row>
    <row r="78" spans="1:6" s="41" customFormat="1" ht="9" customHeight="1">
      <c r="A78" s="63"/>
      <c r="C78" s="63"/>
      <c r="D78" s="63"/>
      <c r="E78" s="42"/>
      <c r="F78" s="42"/>
    </row>
    <row r="79" spans="1:6" s="41" customFormat="1" ht="12.75" customHeight="1">
      <c r="A79" s="63"/>
      <c r="C79" s="63"/>
      <c r="D79" s="63"/>
      <c r="E79" s="82" t="s">
        <v>12</v>
      </c>
      <c r="F79" s="69">
        <f>F77-E77</f>
        <v>639392</v>
      </c>
    </row>
    <row r="80" spans="1:6" s="41" customFormat="1" ht="9.75" customHeight="1">
      <c r="A80" s="63"/>
      <c r="C80" s="63"/>
      <c r="D80" s="63"/>
      <c r="E80" s="82"/>
      <c r="F80" s="69"/>
    </row>
    <row r="81" spans="1:6" s="44" customFormat="1" ht="13.5" customHeight="1">
      <c r="A81" s="83"/>
      <c r="C81" s="83"/>
      <c r="D81" s="84" t="s">
        <v>12</v>
      </c>
      <c r="E81" s="85"/>
      <c r="F81" s="85"/>
    </row>
    <row r="82" spans="1:6" s="44" customFormat="1" ht="15.75" customHeight="1">
      <c r="A82" s="83"/>
      <c r="C82" s="86"/>
      <c r="D82" s="87" t="s">
        <v>24</v>
      </c>
      <c r="E82" s="88"/>
      <c r="F82" s="89">
        <f>F68+F79</f>
        <v>621908</v>
      </c>
    </row>
    <row r="83" spans="1:6" s="44" customFormat="1" ht="16.5" customHeight="1">
      <c r="A83" s="83"/>
      <c r="C83" s="86"/>
      <c r="D83" s="87"/>
      <c r="E83" s="88"/>
      <c r="F83" s="89"/>
    </row>
    <row r="84" spans="1:6" ht="15.75">
      <c r="A84" s="43" t="s">
        <v>13</v>
      </c>
      <c r="B84" s="44"/>
      <c r="C84" s="44"/>
      <c r="D84" s="41"/>
      <c r="E84" s="41"/>
      <c r="F84" s="41"/>
    </row>
    <row r="85" spans="1:6" ht="12.75">
      <c r="A85" s="41"/>
      <c r="B85" s="41"/>
      <c r="C85" s="41"/>
      <c r="D85" s="41"/>
      <c r="E85" s="41"/>
      <c r="F85" s="41"/>
    </row>
    <row r="86" spans="1:6" ht="12.75">
      <c r="A86" s="91" t="s">
        <v>1</v>
      </c>
      <c r="B86" s="92" t="s">
        <v>2</v>
      </c>
      <c r="C86" s="92" t="s">
        <v>3</v>
      </c>
      <c r="D86" s="47" t="s">
        <v>4</v>
      </c>
      <c r="E86" s="47" t="s">
        <v>5</v>
      </c>
      <c r="F86" s="47" t="s">
        <v>6</v>
      </c>
    </row>
    <row r="87" spans="1:6" ht="12.75">
      <c r="A87" s="93">
        <v>1</v>
      </c>
      <c r="B87" s="49" t="s">
        <v>27</v>
      </c>
      <c r="C87" s="50" t="s">
        <v>32</v>
      </c>
      <c r="D87" s="50" t="s">
        <v>33</v>
      </c>
      <c r="E87" s="57"/>
      <c r="F87" s="57">
        <v>232000</v>
      </c>
    </row>
    <row r="88" spans="1:6" ht="12.75">
      <c r="A88" s="94"/>
      <c r="B88" s="53" t="s">
        <v>27</v>
      </c>
      <c r="C88" s="54" t="s">
        <v>34</v>
      </c>
      <c r="D88" s="54" t="s">
        <v>35</v>
      </c>
      <c r="E88" s="59"/>
      <c r="F88" s="59">
        <v>1000</v>
      </c>
    </row>
    <row r="89" spans="1:6" ht="12.75">
      <c r="A89" s="94"/>
      <c r="B89" s="53" t="s">
        <v>27</v>
      </c>
      <c r="C89" s="54" t="s">
        <v>28</v>
      </c>
      <c r="D89" s="54" t="s">
        <v>36</v>
      </c>
      <c r="E89" s="59">
        <v>28970</v>
      </c>
      <c r="F89" s="59"/>
    </row>
    <row r="90" spans="1:6" ht="12.75">
      <c r="A90" s="94"/>
      <c r="B90" s="53" t="s">
        <v>27</v>
      </c>
      <c r="C90" s="54" t="s">
        <v>30</v>
      </c>
      <c r="D90" s="54" t="s">
        <v>31</v>
      </c>
      <c r="E90" s="59"/>
      <c r="F90" s="59">
        <v>74350</v>
      </c>
    </row>
    <row r="91" spans="1:6" ht="12.75">
      <c r="A91" s="94"/>
      <c r="B91" s="53" t="s">
        <v>27</v>
      </c>
      <c r="C91" s="54" t="s">
        <v>30</v>
      </c>
      <c r="D91" s="54" t="s">
        <v>37</v>
      </c>
      <c r="E91" s="59"/>
      <c r="F91" s="59">
        <v>5000</v>
      </c>
    </row>
    <row r="92" spans="1:6" ht="12.75">
      <c r="A92" s="95" t="s">
        <v>8</v>
      </c>
      <c r="B92" s="49" t="s">
        <v>39</v>
      </c>
      <c r="C92" s="50" t="s">
        <v>32</v>
      </c>
      <c r="D92" s="50" t="s">
        <v>33</v>
      </c>
      <c r="E92" s="57"/>
      <c r="F92" s="57">
        <v>266800</v>
      </c>
    </row>
    <row r="93" spans="1:6" ht="12.75">
      <c r="A93" s="96"/>
      <c r="B93" s="53" t="s">
        <v>39</v>
      </c>
      <c r="C93" s="58">
        <v>750</v>
      </c>
      <c r="D93" s="58">
        <v>75019</v>
      </c>
      <c r="E93" s="59"/>
      <c r="F93" s="59">
        <v>68211</v>
      </c>
    </row>
    <row r="94" spans="1:6" ht="12.75">
      <c r="A94" s="96"/>
      <c r="B94" s="53" t="s">
        <v>39</v>
      </c>
      <c r="C94" s="58">
        <v>750</v>
      </c>
      <c r="D94" s="58">
        <v>75075</v>
      </c>
      <c r="E94" s="59">
        <v>2500</v>
      </c>
      <c r="F94" s="59"/>
    </row>
    <row r="95" spans="1:6" ht="12.75">
      <c r="A95" s="96"/>
      <c r="B95" s="53" t="s">
        <v>39</v>
      </c>
      <c r="C95" s="58">
        <v>758</v>
      </c>
      <c r="D95" s="58">
        <v>75818</v>
      </c>
      <c r="E95" s="59">
        <v>6300</v>
      </c>
      <c r="F95" s="59"/>
    </row>
    <row r="96" spans="1:6" ht="12.75">
      <c r="A96" s="96"/>
      <c r="B96" s="53" t="s">
        <v>39</v>
      </c>
      <c r="C96" s="58">
        <v>801</v>
      </c>
      <c r="D96" s="58">
        <v>80102</v>
      </c>
      <c r="E96" s="59"/>
      <c r="F96" s="59">
        <v>1296</v>
      </c>
    </row>
    <row r="97" spans="1:6" ht="12.75">
      <c r="A97" s="96"/>
      <c r="B97" s="53" t="s">
        <v>39</v>
      </c>
      <c r="C97" s="58">
        <v>801</v>
      </c>
      <c r="D97" s="58">
        <v>80130</v>
      </c>
      <c r="E97" s="59"/>
      <c r="F97" s="59">
        <v>195637</v>
      </c>
    </row>
    <row r="98" spans="1:6" ht="12.75">
      <c r="A98" s="96"/>
      <c r="B98" s="53" t="s">
        <v>39</v>
      </c>
      <c r="C98" s="58">
        <v>852</v>
      </c>
      <c r="D98" s="58">
        <v>85201</v>
      </c>
      <c r="E98" s="59"/>
      <c r="F98" s="59">
        <v>3500</v>
      </c>
    </row>
    <row r="99" spans="1:6" ht="12.75">
      <c r="A99" s="96"/>
      <c r="B99" s="53" t="s">
        <v>39</v>
      </c>
      <c r="C99" s="58">
        <v>853</v>
      </c>
      <c r="D99" s="58">
        <v>85333</v>
      </c>
      <c r="E99" s="59"/>
      <c r="F99" s="59">
        <v>43230</v>
      </c>
    </row>
    <row r="100" spans="1:6" ht="12.75">
      <c r="A100" s="96"/>
      <c r="B100" s="53" t="s">
        <v>39</v>
      </c>
      <c r="C100" s="58">
        <v>853</v>
      </c>
      <c r="D100" s="58">
        <v>85395</v>
      </c>
      <c r="E100" s="59"/>
      <c r="F100" s="59">
        <v>5839</v>
      </c>
    </row>
    <row r="101" spans="1:6" ht="12.75">
      <c r="A101" s="96"/>
      <c r="B101" s="53" t="s">
        <v>39</v>
      </c>
      <c r="C101" s="58">
        <v>854</v>
      </c>
      <c r="D101" s="58">
        <v>85403</v>
      </c>
      <c r="E101" s="59">
        <v>1296</v>
      </c>
      <c r="F101" s="59"/>
    </row>
    <row r="102" spans="1:6" ht="12.75">
      <c r="A102" s="96"/>
      <c r="B102" s="53" t="s">
        <v>39</v>
      </c>
      <c r="C102" s="58">
        <v>854</v>
      </c>
      <c r="D102" s="58">
        <v>85406</v>
      </c>
      <c r="E102" s="59"/>
      <c r="F102" s="59">
        <v>1760</v>
      </c>
    </row>
    <row r="103" spans="1:6" ht="12.75">
      <c r="A103" s="96"/>
      <c r="B103" s="53" t="s">
        <v>39</v>
      </c>
      <c r="C103" s="58">
        <v>921</v>
      </c>
      <c r="D103" s="58">
        <v>92105</v>
      </c>
      <c r="E103" s="59"/>
      <c r="F103" s="59">
        <v>2500</v>
      </c>
    </row>
    <row r="104" spans="1:6" ht="12.75">
      <c r="A104" s="95" t="s">
        <v>9</v>
      </c>
      <c r="B104" s="49" t="s">
        <v>45</v>
      </c>
      <c r="C104" s="50" t="s">
        <v>32</v>
      </c>
      <c r="D104" s="50" t="s">
        <v>33</v>
      </c>
      <c r="E104" s="57">
        <v>1355707</v>
      </c>
      <c r="F104" s="57"/>
    </row>
    <row r="105" spans="1:6" ht="12.75">
      <c r="A105" s="96"/>
      <c r="B105" s="53" t="s">
        <v>45</v>
      </c>
      <c r="C105" s="54" t="s">
        <v>52</v>
      </c>
      <c r="D105" s="54" t="s">
        <v>54</v>
      </c>
      <c r="E105" s="59"/>
      <c r="F105" s="59">
        <v>11000</v>
      </c>
    </row>
    <row r="106" spans="1:6" ht="12.75">
      <c r="A106" s="96"/>
      <c r="B106" s="53" t="s">
        <v>45</v>
      </c>
      <c r="C106" s="54" t="s">
        <v>52</v>
      </c>
      <c r="D106" s="54" t="s">
        <v>53</v>
      </c>
      <c r="E106" s="59"/>
      <c r="F106" s="59">
        <v>5400</v>
      </c>
    </row>
    <row r="107" spans="1:6" ht="12.75">
      <c r="A107" s="96"/>
      <c r="B107" s="53" t="s">
        <v>45</v>
      </c>
      <c r="C107" s="54" t="s">
        <v>34</v>
      </c>
      <c r="D107" s="54" t="s">
        <v>55</v>
      </c>
      <c r="E107" s="59"/>
      <c r="F107" s="59">
        <v>20000</v>
      </c>
    </row>
    <row r="108" spans="1:6" ht="12.75">
      <c r="A108" s="96"/>
      <c r="B108" s="53" t="s">
        <v>45</v>
      </c>
      <c r="C108" s="54" t="s">
        <v>28</v>
      </c>
      <c r="D108" s="54" t="s">
        <v>36</v>
      </c>
      <c r="E108" s="59">
        <v>227271</v>
      </c>
      <c r="F108" s="59"/>
    </row>
    <row r="109" spans="1:6" ht="12.75">
      <c r="A109" s="96"/>
      <c r="B109" s="53" t="s">
        <v>45</v>
      </c>
      <c r="C109" s="54" t="s">
        <v>30</v>
      </c>
      <c r="D109" s="54" t="s">
        <v>49</v>
      </c>
      <c r="E109" s="59"/>
      <c r="F109" s="59">
        <v>2050</v>
      </c>
    </row>
    <row r="110" spans="1:6" ht="12.75">
      <c r="A110" s="96"/>
      <c r="B110" s="53" t="s">
        <v>45</v>
      </c>
      <c r="C110" s="54" t="s">
        <v>30</v>
      </c>
      <c r="D110" s="54" t="s">
        <v>31</v>
      </c>
      <c r="E110" s="59">
        <v>11000</v>
      </c>
      <c r="F110" s="59"/>
    </row>
    <row r="111" spans="1:6" ht="12.75">
      <c r="A111" s="96"/>
      <c r="B111" s="53" t="s">
        <v>45</v>
      </c>
      <c r="C111" s="54" t="s">
        <v>30</v>
      </c>
      <c r="D111" s="54" t="s">
        <v>48</v>
      </c>
      <c r="E111" s="59"/>
      <c r="F111" s="59">
        <v>41134</v>
      </c>
    </row>
    <row r="112" spans="1:6" ht="12.75">
      <c r="A112" s="96"/>
      <c r="B112" s="53" t="s">
        <v>45</v>
      </c>
      <c r="C112" s="54" t="s">
        <v>30</v>
      </c>
      <c r="D112" s="54" t="s">
        <v>37</v>
      </c>
      <c r="E112" s="59"/>
      <c r="F112" s="59">
        <v>215322</v>
      </c>
    </row>
    <row r="113" spans="1:6" ht="12.75">
      <c r="A113" s="96"/>
      <c r="B113" s="53" t="s">
        <v>45</v>
      </c>
      <c r="C113" s="54" t="s">
        <v>50</v>
      </c>
      <c r="D113" s="54" t="s">
        <v>51</v>
      </c>
      <c r="E113" s="59"/>
      <c r="F113" s="59">
        <v>1500</v>
      </c>
    </row>
    <row r="114" spans="1:6" ht="12.75">
      <c r="A114" s="96"/>
      <c r="B114" s="53" t="s">
        <v>45</v>
      </c>
      <c r="C114" s="54" t="s">
        <v>56</v>
      </c>
      <c r="D114" s="54" t="s">
        <v>57</v>
      </c>
      <c r="E114" s="59"/>
      <c r="F114" s="59">
        <v>2170</v>
      </c>
    </row>
    <row r="115" spans="1:6" ht="12.75">
      <c r="A115" s="96"/>
      <c r="B115" s="53" t="s">
        <v>45</v>
      </c>
      <c r="C115" s="54" t="s">
        <v>58</v>
      </c>
      <c r="D115" s="54" t="s">
        <v>59</v>
      </c>
      <c r="E115" s="59">
        <v>2900</v>
      </c>
      <c r="F115" s="59"/>
    </row>
    <row r="116" spans="1:6" ht="12.75">
      <c r="A116" s="96"/>
      <c r="B116" s="53" t="s">
        <v>45</v>
      </c>
      <c r="C116" s="58">
        <v>854</v>
      </c>
      <c r="D116" s="58">
        <v>85495</v>
      </c>
      <c r="E116" s="59"/>
      <c r="F116" s="59">
        <v>11949</v>
      </c>
    </row>
    <row r="117" spans="1:6" ht="12.75">
      <c r="A117" s="56" t="s">
        <v>10</v>
      </c>
      <c r="B117" s="49" t="s">
        <v>61</v>
      </c>
      <c r="C117" s="50" t="s">
        <v>32</v>
      </c>
      <c r="D117" s="50" t="s">
        <v>33</v>
      </c>
      <c r="E117" s="57">
        <v>130000</v>
      </c>
      <c r="F117" s="57"/>
    </row>
    <row r="118" spans="1:6" ht="12.75">
      <c r="A118" s="48"/>
      <c r="B118" s="53" t="s">
        <v>61</v>
      </c>
      <c r="C118" s="58">
        <v>750</v>
      </c>
      <c r="D118" s="58">
        <v>75020</v>
      </c>
      <c r="E118" s="59"/>
      <c r="F118" s="59">
        <v>8000</v>
      </c>
    </row>
    <row r="119" spans="1:6" ht="12.75">
      <c r="A119" s="48"/>
      <c r="B119" s="53" t="s">
        <v>61</v>
      </c>
      <c r="C119" s="58">
        <v>754</v>
      </c>
      <c r="D119" s="58">
        <v>75411</v>
      </c>
      <c r="E119" s="59"/>
      <c r="F119" s="59">
        <v>90000</v>
      </c>
    </row>
    <row r="120" spans="1:6" ht="12.75">
      <c r="A120" s="48"/>
      <c r="B120" s="53" t="s">
        <v>61</v>
      </c>
      <c r="C120" s="58">
        <v>801</v>
      </c>
      <c r="D120" s="58">
        <v>80130</v>
      </c>
      <c r="E120" s="59"/>
      <c r="F120" s="59">
        <v>7775</v>
      </c>
    </row>
    <row r="121" spans="1:6" ht="12.75">
      <c r="A121" s="48"/>
      <c r="B121" s="53" t="s">
        <v>61</v>
      </c>
      <c r="C121" s="58">
        <v>851</v>
      </c>
      <c r="D121" s="58">
        <v>85111</v>
      </c>
      <c r="E121" s="59">
        <v>70000</v>
      </c>
      <c r="F121" s="59"/>
    </row>
    <row r="122" spans="1:6" ht="12.75">
      <c r="A122" s="48"/>
      <c r="B122" s="53" t="s">
        <v>61</v>
      </c>
      <c r="C122" s="58">
        <v>851</v>
      </c>
      <c r="D122" s="58">
        <v>85141</v>
      </c>
      <c r="E122" s="59"/>
      <c r="F122" s="59">
        <v>200000</v>
      </c>
    </row>
    <row r="123" spans="1:6" ht="12.75">
      <c r="A123" s="48"/>
      <c r="B123" s="53" t="s">
        <v>61</v>
      </c>
      <c r="C123" s="58">
        <v>852</v>
      </c>
      <c r="D123" s="58">
        <v>85218</v>
      </c>
      <c r="E123" s="59"/>
      <c r="F123" s="59">
        <v>19133</v>
      </c>
    </row>
    <row r="124" spans="1:6" ht="12.75">
      <c r="A124" s="48"/>
      <c r="B124" s="53" t="s">
        <v>61</v>
      </c>
      <c r="C124" s="58">
        <v>853</v>
      </c>
      <c r="D124" s="58">
        <v>85395</v>
      </c>
      <c r="E124" s="59"/>
      <c r="F124" s="59">
        <v>400996</v>
      </c>
    </row>
    <row r="125" spans="1:6" ht="12.75">
      <c r="A125" s="48"/>
      <c r="B125" s="53" t="s">
        <v>61</v>
      </c>
      <c r="C125" s="58">
        <v>854</v>
      </c>
      <c r="D125" s="58">
        <v>85410</v>
      </c>
      <c r="E125" s="59"/>
      <c r="F125" s="59">
        <v>512</v>
      </c>
    </row>
    <row r="126" spans="1:6" ht="12.75">
      <c r="A126" s="56" t="s">
        <v>16</v>
      </c>
      <c r="B126" s="49" t="s">
        <v>68</v>
      </c>
      <c r="C126" s="75">
        <v>600</v>
      </c>
      <c r="D126" s="75">
        <v>60014</v>
      </c>
      <c r="E126" s="57">
        <v>107500</v>
      </c>
      <c r="F126" s="57"/>
    </row>
    <row r="127" spans="1:6" ht="12.75">
      <c r="A127" s="48"/>
      <c r="B127" s="53" t="s">
        <v>68</v>
      </c>
      <c r="C127" s="58">
        <v>710</v>
      </c>
      <c r="D127" s="58">
        <v>71012</v>
      </c>
      <c r="E127" s="59"/>
      <c r="F127" s="59">
        <v>9140</v>
      </c>
    </row>
    <row r="128" spans="1:6" ht="12.75">
      <c r="A128" s="48"/>
      <c r="B128" s="53" t="s">
        <v>68</v>
      </c>
      <c r="C128" s="58">
        <v>750</v>
      </c>
      <c r="D128" s="58">
        <v>75020</v>
      </c>
      <c r="E128" s="59">
        <v>9140</v>
      </c>
      <c r="F128" s="59"/>
    </row>
    <row r="129" spans="1:6" ht="12.75">
      <c r="A129" s="48"/>
      <c r="B129" s="53" t="s">
        <v>68</v>
      </c>
      <c r="C129" s="58">
        <v>750</v>
      </c>
      <c r="D129" s="58">
        <v>75075</v>
      </c>
      <c r="E129" s="59"/>
      <c r="F129" s="59">
        <v>16534</v>
      </c>
    </row>
    <row r="130" spans="1:6" ht="12.75">
      <c r="A130" s="48"/>
      <c r="B130" s="53" t="s">
        <v>68</v>
      </c>
      <c r="C130" s="58">
        <v>754</v>
      </c>
      <c r="D130" s="58">
        <v>75411</v>
      </c>
      <c r="E130" s="59"/>
      <c r="F130" s="59">
        <v>14609</v>
      </c>
    </row>
    <row r="131" spans="1:6" ht="12.75">
      <c r="A131" s="48"/>
      <c r="B131" s="53" t="s">
        <v>68</v>
      </c>
      <c r="C131" s="58">
        <v>758</v>
      </c>
      <c r="D131" s="58">
        <v>75818</v>
      </c>
      <c r="E131" s="59">
        <v>26531</v>
      </c>
      <c r="F131" s="59"/>
    </row>
    <row r="132" spans="1:6" ht="12.75">
      <c r="A132" s="48"/>
      <c r="B132" s="53" t="s">
        <v>68</v>
      </c>
      <c r="C132" s="58">
        <v>801</v>
      </c>
      <c r="D132" s="58">
        <v>80102</v>
      </c>
      <c r="E132" s="59">
        <v>9332</v>
      </c>
      <c r="F132" s="59"/>
    </row>
    <row r="133" spans="1:6" ht="12.75">
      <c r="A133" s="48"/>
      <c r="B133" s="53" t="s">
        <v>68</v>
      </c>
      <c r="C133" s="58">
        <v>801</v>
      </c>
      <c r="D133" s="58">
        <v>80111</v>
      </c>
      <c r="E133" s="59">
        <v>45155</v>
      </c>
      <c r="F133" s="59"/>
    </row>
    <row r="134" spans="1:6" ht="12.75">
      <c r="A134" s="48"/>
      <c r="B134" s="53" t="s">
        <v>68</v>
      </c>
      <c r="C134" s="58">
        <v>801</v>
      </c>
      <c r="D134" s="58">
        <v>80120</v>
      </c>
      <c r="E134" s="59"/>
      <c r="F134" s="59">
        <v>20603</v>
      </c>
    </row>
    <row r="135" spans="1:6" ht="12.75">
      <c r="A135" s="48"/>
      <c r="B135" s="53" t="s">
        <v>68</v>
      </c>
      <c r="C135" s="58">
        <v>801</v>
      </c>
      <c r="D135" s="58">
        <v>80130</v>
      </c>
      <c r="E135" s="59"/>
      <c r="F135" s="59">
        <v>24413</v>
      </c>
    </row>
    <row r="136" spans="1:6" ht="12.75">
      <c r="A136" s="48"/>
      <c r="B136" s="53" t="s">
        <v>68</v>
      </c>
      <c r="C136" s="58">
        <v>801</v>
      </c>
      <c r="D136" s="58">
        <v>80134</v>
      </c>
      <c r="E136" s="59"/>
      <c r="F136" s="59">
        <v>68519</v>
      </c>
    </row>
    <row r="137" spans="1:6" ht="12.75">
      <c r="A137" s="48"/>
      <c r="B137" s="53" t="s">
        <v>68</v>
      </c>
      <c r="C137" s="58">
        <v>801</v>
      </c>
      <c r="D137" s="58">
        <v>80195</v>
      </c>
      <c r="E137" s="59"/>
      <c r="F137" s="59">
        <v>21650</v>
      </c>
    </row>
    <row r="138" spans="1:6" ht="12.75">
      <c r="A138" s="48"/>
      <c r="B138" s="53" t="s">
        <v>68</v>
      </c>
      <c r="C138" s="58">
        <v>851</v>
      </c>
      <c r="D138" s="58">
        <v>85111</v>
      </c>
      <c r="E138" s="59"/>
      <c r="F138" s="59">
        <v>6380</v>
      </c>
    </row>
    <row r="139" spans="1:6" ht="12.75">
      <c r="A139" s="48"/>
      <c r="B139" s="53" t="s">
        <v>68</v>
      </c>
      <c r="C139" s="58">
        <v>852</v>
      </c>
      <c r="D139" s="58">
        <v>85201</v>
      </c>
      <c r="E139" s="59"/>
      <c r="F139" s="59">
        <v>3821</v>
      </c>
    </row>
    <row r="140" spans="1:6" ht="12.75">
      <c r="A140" s="48"/>
      <c r="B140" s="53" t="s">
        <v>68</v>
      </c>
      <c r="C140" s="58">
        <v>853</v>
      </c>
      <c r="D140" s="58">
        <v>85311</v>
      </c>
      <c r="E140" s="59"/>
      <c r="F140" s="59">
        <v>3067</v>
      </c>
    </row>
    <row r="141" spans="1:6" ht="12.75">
      <c r="A141" s="48"/>
      <c r="B141" s="53" t="s">
        <v>68</v>
      </c>
      <c r="C141" s="58">
        <v>853</v>
      </c>
      <c r="D141" s="58">
        <v>85321</v>
      </c>
      <c r="E141" s="59"/>
      <c r="F141" s="59">
        <v>15600</v>
      </c>
    </row>
    <row r="142" spans="1:6" ht="12.75">
      <c r="A142" s="48"/>
      <c r="B142" s="53" t="s">
        <v>68</v>
      </c>
      <c r="C142" s="58">
        <v>853</v>
      </c>
      <c r="D142" s="58">
        <v>85333</v>
      </c>
      <c r="E142" s="59"/>
      <c r="F142" s="59">
        <v>175056</v>
      </c>
    </row>
    <row r="143" spans="1:6" ht="12.75">
      <c r="A143" s="48"/>
      <c r="B143" s="53" t="s">
        <v>68</v>
      </c>
      <c r="C143" s="58">
        <v>854</v>
      </c>
      <c r="D143" s="58">
        <v>85403</v>
      </c>
      <c r="E143" s="59"/>
      <c r="F143" s="59">
        <v>23705</v>
      </c>
    </row>
    <row r="144" spans="1:6" ht="12.75">
      <c r="A144" s="48"/>
      <c r="B144" s="53" t="s">
        <v>68</v>
      </c>
      <c r="C144" s="58">
        <v>854</v>
      </c>
      <c r="D144" s="58">
        <v>85404</v>
      </c>
      <c r="E144" s="59">
        <v>3665</v>
      </c>
      <c r="F144" s="59"/>
    </row>
    <row r="145" spans="1:6" ht="12.75">
      <c r="A145" s="48"/>
      <c r="B145" s="53" t="s">
        <v>68</v>
      </c>
      <c r="C145" s="58">
        <v>921</v>
      </c>
      <c r="D145" s="58">
        <v>92105</v>
      </c>
      <c r="E145" s="59"/>
      <c r="F145" s="59">
        <v>300</v>
      </c>
    </row>
    <row r="146" spans="1:6" ht="12.75">
      <c r="A146" s="48"/>
      <c r="B146" s="53" t="s">
        <v>68</v>
      </c>
      <c r="C146" s="58">
        <v>926</v>
      </c>
      <c r="D146" s="58">
        <v>92605</v>
      </c>
      <c r="E146" s="59">
        <v>5000</v>
      </c>
      <c r="F146" s="59"/>
    </row>
    <row r="147" spans="1:6" ht="12.75">
      <c r="A147" s="56" t="s">
        <v>18</v>
      </c>
      <c r="B147" s="49" t="s">
        <v>74</v>
      </c>
      <c r="C147" s="75">
        <v>710</v>
      </c>
      <c r="D147" s="75">
        <v>71012</v>
      </c>
      <c r="E147" s="57"/>
      <c r="F147" s="57">
        <v>270</v>
      </c>
    </row>
    <row r="148" spans="1:6" ht="12.75">
      <c r="A148" s="48"/>
      <c r="B148" s="53" t="s">
        <v>74</v>
      </c>
      <c r="C148" s="58">
        <v>750</v>
      </c>
      <c r="D148" s="58">
        <v>75011</v>
      </c>
      <c r="E148" s="59">
        <v>270</v>
      </c>
      <c r="F148" s="59"/>
    </row>
    <row r="149" spans="1:6" ht="12.75">
      <c r="A149" s="48"/>
      <c r="B149" s="53" t="s">
        <v>74</v>
      </c>
      <c r="C149" s="58">
        <v>750</v>
      </c>
      <c r="D149" s="58">
        <v>75019</v>
      </c>
      <c r="E149" s="59"/>
      <c r="F149" s="59">
        <v>9600</v>
      </c>
    </row>
    <row r="150" spans="1:6" ht="12.75">
      <c r="A150" s="48"/>
      <c r="B150" s="53" t="s">
        <v>74</v>
      </c>
      <c r="C150" s="58">
        <v>750</v>
      </c>
      <c r="D150" s="58">
        <v>75020</v>
      </c>
      <c r="E150" s="59"/>
      <c r="F150" s="59">
        <v>106264</v>
      </c>
    </row>
    <row r="151" spans="1:6" ht="12.75">
      <c r="A151" s="48"/>
      <c r="B151" s="53" t="s">
        <v>74</v>
      </c>
      <c r="C151" s="58">
        <v>801</v>
      </c>
      <c r="D151" s="58">
        <v>80110</v>
      </c>
      <c r="E151" s="59">
        <v>46472</v>
      </c>
      <c r="F151" s="59"/>
    </row>
    <row r="152" spans="1:6" ht="12.75">
      <c r="A152" s="48"/>
      <c r="B152" s="53" t="s">
        <v>74</v>
      </c>
      <c r="C152" s="58">
        <v>801</v>
      </c>
      <c r="D152" s="58">
        <v>80111</v>
      </c>
      <c r="E152" s="59">
        <v>27780</v>
      </c>
      <c r="F152" s="59"/>
    </row>
    <row r="153" spans="1:6" ht="12.75">
      <c r="A153" s="48"/>
      <c r="B153" s="53" t="s">
        <v>74</v>
      </c>
      <c r="C153" s="58">
        <v>801</v>
      </c>
      <c r="D153" s="58">
        <v>80120</v>
      </c>
      <c r="E153" s="59"/>
      <c r="F153" s="59">
        <v>44472</v>
      </c>
    </row>
    <row r="154" spans="1:6" ht="12.75">
      <c r="A154" s="48"/>
      <c r="B154" s="53" t="s">
        <v>74</v>
      </c>
      <c r="C154" s="58">
        <v>801</v>
      </c>
      <c r="D154" s="58">
        <v>80130</v>
      </c>
      <c r="E154" s="59"/>
      <c r="F154" s="59">
        <v>25231</v>
      </c>
    </row>
    <row r="155" spans="1:6" ht="12.75">
      <c r="A155" s="48"/>
      <c r="B155" s="53" t="s">
        <v>74</v>
      </c>
      <c r="C155" s="58">
        <v>801</v>
      </c>
      <c r="D155" s="58">
        <v>80134</v>
      </c>
      <c r="E155" s="59"/>
      <c r="F155" s="59">
        <v>15780</v>
      </c>
    </row>
    <row r="156" spans="1:6" ht="12.75">
      <c r="A156" s="48"/>
      <c r="B156" s="53" t="s">
        <v>74</v>
      </c>
      <c r="C156" s="58">
        <v>801</v>
      </c>
      <c r="D156" s="58">
        <v>80150</v>
      </c>
      <c r="E156" s="59"/>
      <c r="F156" s="59">
        <v>38</v>
      </c>
    </row>
    <row r="157" spans="1:6" ht="12.75">
      <c r="A157" s="48"/>
      <c r="B157" s="53" t="s">
        <v>74</v>
      </c>
      <c r="C157" s="58">
        <v>853</v>
      </c>
      <c r="D157" s="58">
        <v>85333</v>
      </c>
      <c r="E157" s="59"/>
      <c r="F157" s="59">
        <v>123585</v>
      </c>
    </row>
    <row r="158" spans="1:6" ht="12.75">
      <c r="A158" s="48"/>
      <c r="B158" s="53" t="s">
        <v>74</v>
      </c>
      <c r="C158" s="58">
        <v>854</v>
      </c>
      <c r="D158" s="58">
        <v>85403</v>
      </c>
      <c r="E158" s="59"/>
      <c r="F158" s="59">
        <v>46267</v>
      </c>
    </row>
    <row r="159" spans="1:6" ht="12.75">
      <c r="A159" s="48"/>
      <c r="B159" s="53" t="s">
        <v>74</v>
      </c>
      <c r="C159" s="58">
        <v>854</v>
      </c>
      <c r="D159" s="58">
        <v>85406</v>
      </c>
      <c r="E159" s="59"/>
      <c r="F159" s="59">
        <v>1500</v>
      </c>
    </row>
    <row r="160" spans="1:6" ht="12.75">
      <c r="A160" s="48"/>
      <c r="B160" s="53" t="s">
        <v>74</v>
      </c>
      <c r="C160" s="58">
        <v>854</v>
      </c>
      <c r="D160" s="58">
        <v>85410</v>
      </c>
      <c r="E160" s="59"/>
      <c r="F160" s="59">
        <v>4301</v>
      </c>
    </row>
    <row r="161" spans="1:6" ht="12.75">
      <c r="A161" s="56" t="s">
        <v>64</v>
      </c>
      <c r="B161" s="49" t="s">
        <v>77</v>
      </c>
      <c r="C161" s="75">
        <v>710</v>
      </c>
      <c r="D161" s="75">
        <v>71015</v>
      </c>
      <c r="E161" s="57"/>
      <c r="F161" s="57">
        <v>117</v>
      </c>
    </row>
    <row r="162" spans="1:6" ht="12.75">
      <c r="A162" s="48"/>
      <c r="B162" s="53" t="s">
        <v>77</v>
      </c>
      <c r="C162" s="58">
        <v>750</v>
      </c>
      <c r="D162" s="58">
        <v>75019</v>
      </c>
      <c r="E162" s="59"/>
      <c r="F162" s="59">
        <v>35000</v>
      </c>
    </row>
    <row r="163" spans="1:6" ht="12.75">
      <c r="A163" s="48"/>
      <c r="B163" s="53" t="s">
        <v>77</v>
      </c>
      <c r="C163" s="58">
        <v>750</v>
      </c>
      <c r="D163" s="58">
        <v>75020</v>
      </c>
      <c r="E163" s="59"/>
      <c r="F163" s="59">
        <v>35000</v>
      </c>
    </row>
    <row r="164" spans="1:6" ht="12.75">
      <c r="A164" s="48"/>
      <c r="B164" s="53" t="s">
        <v>77</v>
      </c>
      <c r="C164" s="58">
        <v>754</v>
      </c>
      <c r="D164" s="58">
        <v>75405</v>
      </c>
      <c r="E164" s="59"/>
      <c r="F164" s="59">
        <v>1000</v>
      </c>
    </row>
    <row r="165" spans="1:6" ht="12.75">
      <c r="A165" s="48"/>
      <c r="B165" s="53" t="s">
        <v>77</v>
      </c>
      <c r="C165" s="58">
        <v>754</v>
      </c>
      <c r="D165" s="58">
        <v>75411</v>
      </c>
      <c r="E165" s="59">
        <v>70000</v>
      </c>
      <c r="F165" s="59"/>
    </row>
    <row r="166" spans="1:6" ht="12.75">
      <c r="A166" s="48"/>
      <c r="B166" s="53" t="s">
        <v>77</v>
      </c>
      <c r="C166" s="58">
        <v>801</v>
      </c>
      <c r="D166" s="58">
        <v>80130</v>
      </c>
      <c r="E166" s="59"/>
      <c r="F166" s="59">
        <v>1500</v>
      </c>
    </row>
    <row r="167" spans="1:6" ht="12.75">
      <c r="A167" s="48"/>
      <c r="B167" s="53" t="s">
        <v>77</v>
      </c>
      <c r="C167" s="58">
        <v>851</v>
      </c>
      <c r="D167" s="58">
        <v>85117</v>
      </c>
      <c r="E167" s="59"/>
      <c r="F167" s="59">
        <v>26730</v>
      </c>
    </row>
    <row r="168" spans="1:6" ht="12.75">
      <c r="A168" s="48"/>
      <c r="B168" s="53" t="s">
        <v>77</v>
      </c>
      <c r="C168" s="58">
        <v>852</v>
      </c>
      <c r="D168" s="58">
        <v>85201</v>
      </c>
      <c r="E168" s="59">
        <v>26530</v>
      </c>
      <c r="F168" s="59"/>
    </row>
    <row r="169" spans="1:6" ht="12.75">
      <c r="A169" s="48"/>
      <c r="B169" s="53" t="s">
        <v>77</v>
      </c>
      <c r="C169" s="58">
        <v>854</v>
      </c>
      <c r="D169" s="58">
        <v>85403</v>
      </c>
      <c r="E169" s="59"/>
      <c r="F169" s="59">
        <v>17111</v>
      </c>
    </row>
    <row r="170" spans="1:6" ht="12.75">
      <c r="A170" s="48"/>
      <c r="B170" s="53" t="s">
        <v>77</v>
      </c>
      <c r="C170" s="58">
        <v>854</v>
      </c>
      <c r="D170" s="58">
        <v>85495</v>
      </c>
      <c r="E170" s="59"/>
      <c r="F170" s="59">
        <v>2500</v>
      </c>
    </row>
    <row r="171" spans="1:6" ht="12.75">
      <c r="A171" s="48"/>
      <c r="B171" s="53" t="s">
        <v>77</v>
      </c>
      <c r="C171" s="58">
        <v>921</v>
      </c>
      <c r="D171" s="58">
        <v>92105</v>
      </c>
      <c r="E171" s="59">
        <v>2500</v>
      </c>
      <c r="F171" s="59"/>
    </row>
    <row r="172" spans="1:6" ht="12.75">
      <c r="A172" s="96"/>
      <c r="B172" s="53"/>
      <c r="C172" s="58"/>
      <c r="D172" s="58"/>
      <c r="E172" s="59"/>
      <c r="F172" s="59"/>
    </row>
    <row r="173" spans="1:6" ht="12.75">
      <c r="A173" s="97"/>
      <c r="B173" s="98" t="s">
        <v>11</v>
      </c>
      <c r="C173" s="97"/>
      <c r="D173" s="64"/>
      <c r="E173" s="66">
        <f>SUM(E87:E172)</f>
        <v>2215819</v>
      </c>
      <c r="F173" s="66">
        <f>SUM(F87:F172)</f>
        <v>2837727</v>
      </c>
    </row>
    <row r="174" spans="1:6" ht="12.75">
      <c r="A174" s="99"/>
      <c r="B174" s="100"/>
      <c r="C174" s="99"/>
      <c r="D174" s="63"/>
      <c r="E174" s="42"/>
      <c r="F174" s="42"/>
    </row>
    <row r="175" spans="1:6" ht="15.75">
      <c r="A175" s="123"/>
      <c r="B175" s="124"/>
      <c r="C175" s="123"/>
      <c r="D175" s="125"/>
      <c r="E175" s="126" t="s">
        <v>12</v>
      </c>
      <c r="F175" s="89">
        <f>F173-E173</f>
        <v>621908</v>
      </c>
    </row>
    <row r="176" spans="1:6" ht="12.75">
      <c r="A176" s="123"/>
      <c r="B176" s="124"/>
      <c r="C176" s="123"/>
      <c r="D176" s="125"/>
      <c r="E176" s="127"/>
      <c r="F176" s="127"/>
    </row>
    <row r="177" spans="4:6" ht="15.75">
      <c r="D177" s="128" t="s">
        <v>12</v>
      </c>
      <c r="E177" s="128"/>
      <c r="F177" s="128"/>
    </row>
    <row r="178" spans="4:8" ht="15.75">
      <c r="D178" s="128" t="s">
        <v>25</v>
      </c>
      <c r="E178" s="128"/>
      <c r="F178" s="129">
        <f>F175</f>
        <v>621908</v>
      </c>
      <c r="G178" s="102"/>
      <c r="H178" s="102">
        <f>F82-F178</f>
        <v>0</v>
      </c>
    </row>
  </sheetData>
  <sheetProtection/>
  <mergeCells count="2">
    <mergeCell ref="A3:F3"/>
    <mergeCell ref="A4:F4"/>
  </mergeCells>
  <printOptions horizontalCentered="1"/>
  <pageMargins left="0.3937007874015748" right="0.3937007874015748" top="0.984251968503937" bottom="0.984251968503937" header="0.2362204724409449" footer="0.6692913385826772"/>
  <pageSetup cellComments="asDisplayed" firstPageNumber="54" useFirstPageNumber="1" horizontalDpi="300" verticalDpi="300" orientation="portrait" paperSize="9" r:id="rId1"/>
  <headerFooter alignWithMargins="0"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94"/>
  <sheetViews>
    <sheetView tabSelected="1" zoomScalePageLayoutView="0" workbookViewId="0" topLeftCell="A362">
      <selection activeCell="E390" sqref="E390"/>
    </sheetView>
  </sheetViews>
  <sheetFormatPr defaultColWidth="9.140625" defaultRowHeight="12.75"/>
  <cols>
    <col min="1" max="1" width="3.57421875" style="14" customWidth="1"/>
    <col min="2" max="2" width="38.140625" style="14" customWidth="1"/>
    <col min="3" max="3" width="8.421875" style="14" customWidth="1"/>
    <col min="4" max="4" width="9.140625" style="14" customWidth="1"/>
    <col min="5" max="6" width="15.140625" style="14" customWidth="1"/>
    <col min="7" max="7" width="9.140625" style="14" customWidth="1"/>
    <col min="8" max="8" width="16.140625" style="14" customWidth="1"/>
    <col min="9" max="9" width="17.57421875" style="14" customWidth="1"/>
    <col min="10" max="10" width="11.8515625" style="14" customWidth="1"/>
    <col min="11" max="16384" width="9.140625" style="14" customWidth="1"/>
  </cols>
  <sheetData>
    <row r="1" spans="6:7" s="6" customFormat="1" ht="12.75">
      <c r="F1" s="7" t="s">
        <v>14</v>
      </c>
      <c r="G1" s="7"/>
    </row>
    <row r="2" s="6" customFormat="1" ht="12.75">
      <c r="G2" s="7"/>
    </row>
    <row r="3" spans="1:7" s="6" customFormat="1" ht="15.75">
      <c r="A3" s="132" t="s">
        <v>15</v>
      </c>
      <c r="B3" s="132"/>
      <c r="C3" s="132"/>
      <c r="D3" s="132"/>
      <c r="E3" s="132"/>
      <c r="F3" s="132"/>
      <c r="G3" s="7"/>
    </row>
    <row r="4" spans="1:6" s="6" customFormat="1" ht="15.75">
      <c r="A4" s="133" t="s">
        <v>17</v>
      </c>
      <c r="B4" s="133"/>
      <c r="C4" s="133"/>
      <c r="D4" s="133"/>
      <c r="E4" s="133"/>
      <c r="F4" s="133"/>
    </row>
    <row r="5" spans="1:6" s="6" customFormat="1" ht="12.75">
      <c r="A5" s="25"/>
      <c r="B5" s="25"/>
      <c r="C5" s="25"/>
      <c r="D5" s="25"/>
      <c r="E5" s="25"/>
      <c r="F5" s="25"/>
    </row>
    <row r="6" s="3" customFormat="1" ht="15.75">
      <c r="A6" s="4" t="s">
        <v>0</v>
      </c>
    </row>
    <row r="7" s="6" customFormat="1" ht="12.75" customHeight="1"/>
    <row r="8" spans="1:6" s="22" customFormat="1" ht="12.75" customHeight="1">
      <c r="A8" s="17" t="s">
        <v>1</v>
      </c>
      <c r="B8" s="33" t="s">
        <v>2</v>
      </c>
      <c r="C8" s="18" t="s">
        <v>3</v>
      </c>
      <c r="D8" s="18" t="s">
        <v>4</v>
      </c>
      <c r="E8" s="18" t="s">
        <v>5</v>
      </c>
      <c r="F8" s="18" t="s">
        <v>6</v>
      </c>
    </row>
    <row r="9" spans="1:8" s="6" customFormat="1" ht="12.75">
      <c r="A9" s="8" t="s">
        <v>7</v>
      </c>
      <c r="B9" s="15" t="s">
        <v>38</v>
      </c>
      <c r="C9" s="23">
        <v>851</v>
      </c>
      <c r="D9" s="24">
        <v>85156</v>
      </c>
      <c r="E9" s="28">
        <v>121000</v>
      </c>
      <c r="F9" s="28"/>
      <c r="H9" s="37"/>
    </row>
    <row r="10" spans="1:8" s="6" customFormat="1" ht="12.75">
      <c r="A10" s="8"/>
      <c r="B10" s="16" t="s">
        <v>38</v>
      </c>
      <c r="C10" s="10">
        <v>853</v>
      </c>
      <c r="D10" s="24">
        <v>85321</v>
      </c>
      <c r="E10" s="29"/>
      <c r="F10" s="29">
        <v>4700</v>
      </c>
      <c r="H10" s="37"/>
    </row>
    <row r="11" spans="1:8" s="6" customFormat="1" ht="12.75">
      <c r="A11" s="119" t="s">
        <v>8</v>
      </c>
      <c r="B11" s="15" t="s">
        <v>63</v>
      </c>
      <c r="C11" s="23">
        <v>750</v>
      </c>
      <c r="D11" s="120">
        <v>75045</v>
      </c>
      <c r="E11" s="28">
        <v>4703</v>
      </c>
      <c r="F11" s="28"/>
      <c r="H11" s="37"/>
    </row>
    <row r="12" spans="1:8" s="6" customFormat="1" ht="12.75">
      <c r="A12" s="8"/>
      <c r="B12" s="16" t="s">
        <v>63</v>
      </c>
      <c r="C12" s="10">
        <v>754</v>
      </c>
      <c r="D12" s="24">
        <v>75411</v>
      </c>
      <c r="E12" s="29"/>
      <c r="F12" s="29">
        <v>5000</v>
      </c>
      <c r="H12" s="37"/>
    </row>
    <row r="13" spans="1:8" s="6" customFormat="1" ht="12.75">
      <c r="A13" s="8"/>
      <c r="B13" s="16" t="s">
        <v>63</v>
      </c>
      <c r="C13" s="10">
        <v>852</v>
      </c>
      <c r="D13" s="24">
        <v>85204</v>
      </c>
      <c r="E13" s="29"/>
      <c r="F13" s="29">
        <v>56250</v>
      </c>
      <c r="H13" s="37"/>
    </row>
    <row r="14" spans="1:8" s="6" customFormat="1" ht="12.75">
      <c r="A14" s="8"/>
      <c r="B14" s="16" t="s">
        <v>63</v>
      </c>
      <c r="C14" s="10">
        <v>853</v>
      </c>
      <c r="D14" s="24">
        <v>85321</v>
      </c>
      <c r="E14" s="29"/>
      <c r="F14" s="29">
        <v>42200</v>
      </c>
      <c r="H14" s="37"/>
    </row>
    <row r="15" spans="1:8" s="6" customFormat="1" ht="12.75">
      <c r="A15" s="119" t="s">
        <v>9</v>
      </c>
      <c r="B15" s="15" t="s">
        <v>66</v>
      </c>
      <c r="C15" s="23">
        <v>600</v>
      </c>
      <c r="D15" s="120">
        <v>60014</v>
      </c>
      <c r="E15" s="28"/>
      <c r="F15" s="28">
        <v>604730</v>
      </c>
      <c r="H15" s="37"/>
    </row>
    <row r="16" spans="1:8" s="6" customFormat="1" ht="12.75">
      <c r="A16" s="119" t="s">
        <v>10</v>
      </c>
      <c r="B16" s="15" t="s">
        <v>69</v>
      </c>
      <c r="C16" s="23">
        <v>710</v>
      </c>
      <c r="D16" s="120">
        <v>71015</v>
      </c>
      <c r="E16" s="28"/>
      <c r="F16" s="28">
        <v>2270</v>
      </c>
      <c r="H16" s="37"/>
    </row>
    <row r="17" spans="1:8" s="6" customFormat="1" ht="12.75">
      <c r="A17" s="8"/>
      <c r="B17" s="16" t="s">
        <v>69</v>
      </c>
      <c r="C17" s="10">
        <v>801</v>
      </c>
      <c r="D17" s="24">
        <v>80102</v>
      </c>
      <c r="E17" s="29"/>
      <c r="F17" s="29">
        <v>2000</v>
      </c>
      <c r="H17" s="37"/>
    </row>
    <row r="18" spans="1:8" s="6" customFormat="1" ht="12.75">
      <c r="A18" s="8"/>
      <c r="B18" s="16" t="s">
        <v>69</v>
      </c>
      <c r="C18" s="10">
        <v>851</v>
      </c>
      <c r="D18" s="24">
        <v>85156</v>
      </c>
      <c r="E18" s="29">
        <v>611733</v>
      </c>
      <c r="F18" s="29"/>
      <c r="H18" s="37"/>
    </row>
    <row r="19" spans="1:8" s="6" customFormat="1" ht="12.75">
      <c r="A19" s="8"/>
      <c r="B19" s="16" t="s">
        <v>69</v>
      </c>
      <c r="C19" s="10">
        <v>852</v>
      </c>
      <c r="D19" s="24">
        <v>85218</v>
      </c>
      <c r="E19" s="29"/>
      <c r="F19" s="29">
        <v>953</v>
      </c>
      <c r="H19" s="37"/>
    </row>
    <row r="20" spans="1:8" s="6" customFormat="1" ht="12.75">
      <c r="A20" s="8"/>
      <c r="B20" s="16" t="s">
        <v>69</v>
      </c>
      <c r="C20" s="10">
        <v>853</v>
      </c>
      <c r="D20" s="24">
        <v>85321</v>
      </c>
      <c r="E20" s="29"/>
      <c r="F20" s="29">
        <v>51200</v>
      </c>
      <c r="H20" s="37"/>
    </row>
    <row r="21" spans="1:8" s="6" customFormat="1" ht="12.75">
      <c r="A21" s="119" t="s">
        <v>16</v>
      </c>
      <c r="B21" s="15" t="s">
        <v>71</v>
      </c>
      <c r="C21" s="40" t="s">
        <v>46</v>
      </c>
      <c r="D21" s="122" t="s">
        <v>72</v>
      </c>
      <c r="E21" s="28"/>
      <c r="F21" s="28">
        <v>2337</v>
      </c>
      <c r="H21" s="37"/>
    </row>
    <row r="22" spans="1:8" s="6" customFormat="1" ht="12.75">
      <c r="A22" s="8"/>
      <c r="B22" s="16" t="s">
        <v>71</v>
      </c>
      <c r="C22" s="10">
        <v>600</v>
      </c>
      <c r="D22" s="24">
        <v>60014</v>
      </c>
      <c r="E22" s="29">
        <v>174306</v>
      </c>
      <c r="F22" s="29"/>
      <c r="H22" s="37"/>
    </row>
    <row r="23" spans="1:8" s="6" customFormat="1" ht="12.75">
      <c r="A23" s="8"/>
      <c r="B23" s="16" t="s">
        <v>71</v>
      </c>
      <c r="C23" s="10">
        <v>851</v>
      </c>
      <c r="D23" s="24">
        <v>85156</v>
      </c>
      <c r="E23" s="29">
        <v>73274</v>
      </c>
      <c r="F23" s="29"/>
      <c r="H23" s="37"/>
    </row>
    <row r="24" spans="1:8" s="6" customFormat="1" ht="12.75">
      <c r="A24" s="8"/>
      <c r="B24" s="16" t="s">
        <v>71</v>
      </c>
      <c r="C24" s="10">
        <v>852</v>
      </c>
      <c r="D24" s="24">
        <v>85205</v>
      </c>
      <c r="E24" s="29">
        <v>1000</v>
      </c>
      <c r="F24" s="29"/>
      <c r="H24" s="37"/>
    </row>
    <row r="25" spans="1:6" s="6" customFormat="1" ht="12.75">
      <c r="A25" s="34"/>
      <c r="B25" s="30"/>
      <c r="C25" s="35"/>
      <c r="D25" s="36"/>
      <c r="E25" s="39"/>
      <c r="F25" s="39"/>
    </row>
    <row r="26" spans="1:6" s="115" customFormat="1" ht="18.75" customHeight="1">
      <c r="A26" s="111"/>
      <c r="B26" s="112" t="s">
        <v>11</v>
      </c>
      <c r="C26" s="113"/>
      <c r="D26" s="113"/>
      <c r="E26" s="114">
        <f>SUM(E9:E25)</f>
        <v>986016</v>
      </c>
      <c r="F26" s="114">
        <f>SUM(F9:F25)</f>
        <v>771640</v>
      </c>
    </row>
    <row r="27" spans="1:6" s="6" customFormat="1" ht="12.75">
      <c r="A27" s="9"/>
      <c r="C27" s="9"/>
      <c r="D27" s="9"/>
      <c r="E27" s="13"/>
      <c r="F27" s="13"/>
    </row>
    <row r="28" spans="1:6" s="3" customFormat="1" ht="15.75">
      <c r="A28" s="5"/>
      <c r="C28" s="5"/>
      <c r="D28" s="5"/>
      <c r="E28" s="26" t="s">
        <v>12</v>
      </c>
      <c r="F28" s="27">
        <f>F26-E26</f>
        <v>-214376</v>
      </c>
    </row>
    <row r="29" spans="1:6" s="6" customFormat="1" ht="18" customHeight="1">
      <c r="A29" s="9"/>
      <c r="C29" s="9"/>
      <c r="D29" s="9"/>
      <c r="E29" s="13"/>
      <c r="F29" s="13"/>
    </row>
    <row r="30" spans="1:6" s="6" customFormat="1" ht="15.75">
      <c r="A30" s="4" t="s">
        <v>13</v>
      </c>
      <c r="B30" s="3"/>
      <c r="C30" s="3"/>
      <c r="D30" s="3"/>
      <c r="E30" s="3"/>
      <c r="F30" s="3"/>
    </row>
    <row r="31" s="6" customFormat="1" ht="12.75"/>
    <row r="32" spans="1:6" ht="12.75">
      <c r="A32" s="17" t="s">
        <v>1</v>
      </c>
      <c r="B32" s="18" t="s">
        <v>2</v>
      </c>
      <c r="C32" s="18" t="s">
        <v>3</v>
      </c>
      <c r="D32" s="18" t="s">
        <v>4</v>
      </c>
      <c r="E32" s="18" t="s">
        <v>5</v>
      </c>
      <c r="F32" s="18" t="s">
        <v>6</v>
      </c>
    </row>
    <row r="33" spans="1:6" ht="12.75">
      <c r="A33" s="19">
        <v>1</v>
      </c>
      <c r="B33" s="15" t="s">
        <v>26</v>
      </c>
      <c r="C33" s="23">
        <v>630</v>
      </c>
      <c r="D33" s="23">
        <v>63003</v>
      </c>
      <c r="E33" s="12"/>
      <c r="F33" s="12">
        <v>1000</v>
      </c>
    </row>
    <row r="34" spans="1:6" ht="12.75">
      <c r="A34" s="20"/>
      <c r="B34" s="16" t="s">
        <v>26</v>
      </c>
      <c r="C34" s="10">
        <v>710</v>
      </c>
      <c r="D34" s="10">
        <v>71013</v>
      </c>
      <c r="E34" s="11"/>
      <c r="F34" s="11">
        <v>30000</v>
      </c>
    </row>
    <row r="35" spans="1:6" ht="12.75">
      <c r="A35" s="20"/>
      <c r="B35" s="16" t="s">
        <v>26</v>
      </c>
      <c r="C35" s="10">
        <v>710</v>
      </c>
      <c r="D35" s="10">
        <v>71013</v>
      </c>
      <c r="E35" s="11">
        <v>30000</v>
      </c>
      <c r="F35" s="11"/>
    </row>
    <row r="36" spans="1:6" ht="12.75">
      <c r="A36" s="20"/>
      <c r="B36" s="16" t="s">
        <v>26</v>
      </c>
      <c r="C36" s="10">
        <v>710</v>
      </c>
      <c r="D36" s="10">
        <v>71015</v>
      </c>
      <c r="E36" s="11"/>
      <c r="F36" s="11">
        <v>2098</v>
      </c>
    </row>
    <row r="37" spans="1:6" ht="12.75">
      <c r="A37" s="20"/>
      <c r="B37" s="16" t="s">
        <v>26</v>
      </c>
      <c r="C37" s="10">
        <v>710</v>
      </c>
      <c r="D37" s="10">
        <v>71015</v>
      </c>
      <c r="E37" s="11">
        <v>2098</v>
      </c>
      <c r="F37" s="11"/>
    </row>
    <row r="38" spans="1:6" ht="12.75">
      <c r="A38" s="20"/>
      <c r="B38" s="16" t="s">
        <v>26</v>
      </c>
      <c r="C38" s="10">
        <v>750</v>
      </c>
      <c r="D38" s="10">
        <v>75020</v>
      </c>
      <c r="E38" s="11"/>
      <c r="F38" s="11">
        <v>77143</v>
      </c>
    </row>
    <row r="39" spans="1:6" ht="12.75">
      <c r="A39" s="20"/>
      <c r="B39" s="16" t="s">
        <v>26</v>
      </c>
      <c r="C39" s="10">
        <v>750</v>
      </c>
      <c r="D39" s="10">
        <v>75020</v>
      </c>
      <c r="E39" s="11">
        <v>77143</v>
      </c>
      <c r="F39" s="11"/>
    </row>
    <row r="40" spans="1:6" ht="12.75">
      <c r="A40" s="20"/>
      <c r="B40" s="16" t="s">
        <v>26</v>
      </c>
      <c r="C40" s="10">
        <v>750</v>
      </c>
      <c r="D40" s="10">
        <v>75075</v>
      </c>
      <c r="E40" s="11"/>
      <c r="F40" s="11">
        <v>3400</v>
      </c>
    </row>
    <row r="41" spans="1:6" ht="12.75">
      <c r="A41" s="20"/>
      <c r="B41" s="16" t="s">
        <v>26</v>
      </c>
      <c r="C41" s="10">
        <v>754</v>
      </c>
      <c r="D41" s="10">
        <v>75411</v>
      </c>
      <c r="E41" s="11"/>
      <c r="F41" s="11">
        <v>13405</v>
      </c>
    </row>
    <row r="42" spans="1:6" ht="12.75">
      <c r="A42" s="20"/>
      <c r="B42" s="16" t="s">
        <v>26</v>
      </c>
      <c r="C42" s="10">
        <v>754</v>
      </c>
      <c r="D42" s="10">
        <v>75411</v>
      </c>
      <c r="E42" s="11">
        <v>13405</v>
      </c>
      <c r="F42" s="11"/>
    </row>
    <row r="43" spans="1:6" ht="12.75">
      <c r="A43" s="20"/>
      <c r="B43" s="16" t="s">
        <v>26</v>
      </c>
      <c r="C43" s="10">
        <v>758</v>
      </c>
      <c r="D43" s="10">
        <v>75818</v>
      </c>
      <c r="E43" s="11">
        <v>32850</v>
      </c>
      <c r="F43" s="11"/>
    </row>
    <row r="44" spans="1:6" ht="12.75">
      <c r="A44" s="20"/>
      <c r="B44" s="16" t="s">
        <v>26</v>
      </c>
      <c r="C44" s="10">
        <v>801</v>
      </c>
      <c r="D44" s="10">
        <v>80120</v>
      </c>
      <c r="E44" s="11"/>
      <c r="F44" s="11">
        <v>9977</v>
      </c>
    </row>
    <row r="45" spans="1:6" ht="12.75">
      <c r="A45" s="20"/>
      <c r="B45" s="16" t="s">
        <v>26</v>
      </c>
      <c r="C45" s="10">
        <v>801</v>
      </c>
      <c r="D45" s="10">
        <v>80120</v>
      </c>
      <c r="E45" s="11">
        <v>9977</v>
      </c>
      <c r="F45" s="11"/>
    </row>
    <row r="46" spans="1:6" ht="12.75">
      <c r="A46" s="20"/>
      <c r="B46" s="16" t="s">
        <v>26</v>
      </c>
      <c r="C46" s="10">
        <v>801</v>
      </c>
      <c r="D46" s="10">
        <v>80130</v>
      </c>
      <c r="E46" s="11"/>
      <c r="F46" s="11">
        <v>25138</v>
      </c>
    </row>
    <row r="47" spans="1:6" ht="12.75">
      <c r="A47" s="20"/>
      <c r="B47" s="16" t="s">
        <v>26</v>
      </c>
      <c r="C47" s="10">
        <v>801</v>
      </c>
      <c r="D47" s="10">
        <v>80130</v>
      </c>
      <c r="E47" s="11">
        <v>25138</v>
      </c>
      <c r="F47" s="11"/>
    </row>
    <row r="48" spans="1:6" ht="12.75">
      <c r="A48" s="20"/>
      <c r="B48" s="16" t="s">
        <v>26</v>
      </c>
      <c r="C48" s="10">
        <v>851</v>
      </c>
      <c r="D48" s="10">
        <v>85195</v>
      </c>
      <c r="E48" s="11"/>
      <c r="F48" s="11">
        <v>4150</v>
      </c>
    </row>
    <row r="49" spans="1:6" ht="12.75">
      <c r="A49" s="20"/>
      <c r="B49" s="16" t="s">
        <v>26</v>
      </c>
      <c r="C49" s="10">
        <v>852</v>
      </c>
      <c r="D49" s="10">
        <v>85201</v>
      </c>
      <c r="E49" s="11"/>
      <c r="F49" s="11">
        <v>1873</v>
      </c>
    </row>
    <row r="50" spans="1:6" ht="12.75">
      <c r="A50" s="20"/>
      <c r="B50" s="16" t="s">
        <v>26</v>
      </c>
      <c r="C50" s="10">
        <v>852</v>
      </c>
      <c r="D50" s="10">
        <v>85201</v>
      </c>
      <c r="E50" s="11">
        <v>1873</v>
      </c>
      <c r="F50" s="11"/>
    </row>
    <row r="51" spans="1:6" ht="12.75">
      <c r="A51" s="20"/>
      <c r="B51" s="16" t="s">
        <v>26</v>
      </c>
      <c r="C51" s="10">
        <v>852</v>
      </c>
      <c r="D51" s="10">
        <v>85204</v>
      </c>
      <c r="E51" s="11"/>
      <c r="F51" s="11">
        <v>4000</v>
      </c>
    </row>
    <row r="52" spans="1:6" ht="12.75">
      <c r="A52" s="20"/>
      <c r="B52" s="16" t="s">
        <v>26</v>
      </c>
      <c r="C52" s="10">
        <v>852</v>
      </c>
      <c r="D52" s="10">
        <v>85204</v>
      </c>
      <c r="E52" s="11">
        <v>4000</v>
      </c>
      <c r="F52" s="11"/>
    </row>
    <row r="53" spans="1:6" ht="12.75">
      <c r="A53" s="20"/>
      <c r="B53" s="16" t="s">
        <v>26</v>
      </c>
      <c r="C53" s="10">
        <v>852</v>
      </c>
      <c r="D53" s="10">
        <v>85218</v>
      </c>
      <c r="E53" s="11"/>
      <c r="F53" s="11">
        <v>6450</v>
      </c>
    </row>
    <row r="54" spans="1:6" ht="12.75">
      <c r="A54" s="20"/>
      <c r="B54" s="16" t="s">
        <v>26</v>
      </c>
      <c r="C54" s="10">
        <v>852</v>
      </c>
      <c r="D54" s="10">
        <v>85218</v>
      </c>
      <c r="E54" s="11">
        <v>6450</v>
      </c>
      <c r="F54" s="11"/>
    </row>
    <row r="55" spans="1:6" ht="12.75">
      <c r="A55" s="20"/>
      <c r="B55" s="16" t="s">
        <v>26</v>
      </c>
      <c r="C55" s="10">
        <v>853</v>
      </c>
      <c r="D55" s="10">
        <v>85321</v>
      </c>
      <c r="E55" s="11"/>
      <c r="F55" s="11">
        <v>4100</v>
      </c>
    </row>
    <row r="56" spans="1:6" ht="12.75">
      <c r="A56" s="20"/>
      <c r="B56" s="16" t="s">
        <v>26</v>
      </c>
      <c r="C56" s="10">
        <v>853</v>
      </c>
      <c r="D56" s="10">
        <v>85321</v>
      </c>
      <c r="E56" s="11">
        <v>4100</v>
      </c>
      <c r="F56" s="11"/>
    </row>
    <row r="57" spans="1:6" ht="12.75">
      <c r="A57" s="20"/>
      <c r="B57" s="16" t="s">
        <v>26</v>
      </c>
      <c r="C57" s="10">
        <v>853</v>
      </c>
      <c r="D57" s="10">
        <v>85333</v>
      </c>
      <c r="E57" s="11"/>
      <c r="F57" s="11">
        <v>3000</v>
      </c>
    </row>
    <row r="58" spans="1:6" ht="12.75">
      <c r="A58" s="20"/>
      <c r="B58" s="16" t="s">
        <v>26</v>
      </c>
      <c r="C58" s="10">
        <v>853</v>
      </c>
      <c r="D58" s="10">
        <v>85333</v>
      </c>
      <c r="E58" s="11">
        <v>3000</v>
      </c>
      <c r="F58" s="11"/>
    </row>
    <row r="59" spans="1:6" ht="12.75">
      <c r="A59" s="20"/>
      <c r="B59" s="16" t="s">
        <v>26</v>
      </c>
      <c r="C59" s="10">
        <v>853</v>
      </c>
      <c r="D59" s="10">
        <v>85395</v>
      </c>
      <c r="E59" s="11"/>
      <c r="F59" s="11">
        <v>3035</v>
      </c>
    </row>
    <row r="60" spans="1:6" ht="12.75">
      <c r="A60" s="20"/>
      <c r="B60" s="16" t="s">
        <v>26</v>
      </c>
      <c r="C60" s="10">
        <v>853</v>
      </c>
      <c r="D60" s="10">
        <v>85395</v>
      </c>
      <c r="E60" s="11">
        <v>3035</v>
      </c>
      <c r="F60" s="11"/>
    </row>
    <row r="61" spans="1:6" ht="12.75">
      <c r="A61" s="20"/>
      <c r="B61" s="16" t="s">
        <v>26</v>
      </c>
      <c r="C61" s="10">
        <v>854</v>
      </c>
      <c r="D61" s="10">
        <v>85403</v>
      </c>
      <c r="E61" s="11"/>
      <c r="F61" s="11">
        <v>7721</v>
      </c>
    </row>
    <row r="62" spans="1:6" ht="12.75">
      <c r="A62" s="20"/>
      <c r="B62" s="16" t="s">
        <v>26</v>
      </c>
      <c r="C62" s="10">
        <v>854</v>
      </c>
      <c r="D62" s="10">
        <v>85403</v>
      </c>
      <c r="E62" s="11">
        <v>7721</v>
      </c>
      <c r="F62" s="11"/>
    </row>
    <row r="63" spans="1:6" ht="12.75">
      <c r="A63" s="20"/>
      <c r="B63" s="16" t="s">
        <v>26</v>
      </c>
      <c r="C63" s="10">
        <v>854</v>
      </c>
      <c r="D63" s="10">
        <v>85406</v>
      </c>
      <c r="E63" s="11"/>
      <c r="F63" s="11">
        <v>6680</v>
      </c>
    </row>
    <row r="64" spans="1:6" ht="12.75">
      <c r="A64" s="20"/>
      <c r="B64" s="16" t="s">
        <v>26</v>
      </c>
      <c r="C64" s="10">
        <v>854</v>
      </c>
      <c r="D64" s="10">
        <v>85406</v>
      </c>
      <c r="E64" s="11">
        <v>6680</v>
      </c>
      <c r="F64" s="11"/>
    </row>
    <row r="65" spans="1:6" ht="12.75">
      <c r="A65" s="20"/>
      <c r="B65" s="16" t="s">
        <v>26</v>
      </c>
      <c r="C65" s="10">
        <v>854</v>
      </c>
      <c r="D65" s="10">
        <v>85410</v>
      </c>
      <c r="E65" s="11"/>
      <c r="F65" s="11">
        <v>2483</v>
      </c>
    </row>
    <row r="66" spans="1:6" ht="12.75">
      <c r="A66" s="20"/>
      <c r="B66" s="16" t="s">
        <v>26</v>
      </c>
      <c r="C66" s="10">
        <v>854</v>
      </c>
      <c r="D66" s="10">
        <v>85410</v>
      </c>
      <c r="E66" s="11">
        <v>2483</v>
      </c>
      <c r="F66" s="11"/>
    </row>
    <row r="67" spans="1:6" ht="12.75">
      <c r="A67" s="20"/>
      <c r="B67" s="16" t="s">
        <v>26</v>
      </c>
      <c r="C67" s="10">
        <v>854</v>
      </c>
      <c r="D67" s="10">
        <v>85415</v>
      </c>
      <c r="E67" s="11"/>
      <c r="F67" s="11">
        <v>10200</v>
      </c>
    </row>
    <row r="68" spans="1:6" ht="12.75">
      <c r="A68" s="20"/>
      <c r="B68" s="16" t="s">
        <v>26</v>
      </c>
      <c r="C68" s="10">
        <v>854</v>
      </c>
      <c r="D68" s="10">
        <v>85495</v>
      </c>
      <c r="E68" s="11"/>
      <c r="F68" s="11">
        <v>1500</v>
      </c>
    </row>
    <row r="69" spans="1:6" ht="12.75">
      <c r="A69" s="20"/>
      <c r="B69" s="16" t="s">
        <v>26</v>
      </c>
      <c r="C69" s="10">
        <v>921</v>
      </c>
      <c r="D69" s="10">
        <v>92105</v>
      </c>
      <c r="E69" s="11"/>
      <c r="F69" s="11">
        <v>5800</v>
      </c>
    </row>
    <row r="70" spans="1:6" ht="12.75">
      <c r="A70" s="20"/>
      <c r="B70" s="30" t="s">
        <v>26</v>
      </c>
      <c r="C70" s="10">
        <v>926</v>
      </c>
      <c r="D70" s="10">
        <v>92605</v>
      </c>
      <c r="E70" s="11"/>
      <c r="F70" s="11">
        <v>6800</v>
      </c>
    </row>
    <row r="71" spans="1:6" ht="12.75">
      <c r="A71" s="31" t="s">
        <v>8</v>
      </c>
      <c r="B71" s="15" t="s">
        <v>38</v>
      </c>
      <c r="C71" s="23">
        <v>600</v>
      </c>
      <c r="D71" s="23">
        <v>60014</v>
      </c>
      <c r="E71" s="12"/>
      <c r="F71" s="12">
        <v>6222</v>
      </c>
    </row>
    <row r="72" spans="1:6" ht="12.75">
      <c r="A72" s="21"/>
      <c r="B72" s="16" t="s">
        <v>38</v>
      </c>
      <c r="C72" s="10">
        <v>600</v>
      </c>
      <c r="D72" s="10">
        <v>60014</v>
      </c>
      <c r="E72" s="11">
        <v>6222</v>
      </c>
      <c r="F72" s="11"/>
    </row>
    <row r="73" spans="1:6" ht="12.75">
      <c r="A73" s="21"/>
      <c r="B73" s="16" t="s">
        <v>38</v>
      </c>
      <c r="C73" s="10">
        <v>630</v>
      </c>
      <c r="D73" s="10">
        <v>63003</v>
      </c>
      <c r="E73" s="11"/>
      <c r="F73" s="11">
        <v>500</v>
      </c>
    </row>
    <row r="74" spans="1:6" ht="12.75">
      <c r="A74" s="21"/>
      <c r="B74" s="16" t="s">
        <v>38</v>
      </c>
      <c r="C74" s="10">
        <v>630</v>
      </c>
      <c r="D74" s="10">
        <v>63003</v>
      </c>
      <c r="E74" s="11">
        <v>500</v>
      </c>
      <c r="F74" s="11"/>
    </row>
    <row r="75" spans="1:6" ht="12.75">
      <c r="A75" s="21"/>
      <c r="B75" s="16" t="s">
        <v>38</v>
      </c>
      <c r="C75" s="10">
        <v>750</v>
      </c>
      <c r="D75" s="10">
        <v>75020</v>
      </c>
      <c r="E75" s="11"/>
      <c r="F75" s="11">
        <v>25278</v>
      </c>
    </row>
    <row r="76" spans="1:6" ht="12.75">
      <c r="A76" s="21"/>
      <c r="B76" s="16" t="s">
        <v>38</v>
      </c>
      <c r="C76" s="10">
        <v>750</v>
      </c>
      <c r="D76" s="10">
        <v>75020</v>
      </c>
      <c r="E76" s="11">
        <v>15278</v>
      </c>
      <c r="F76" s="11"/>
    </row>
    <row r="77" spans="1:6" ht="12.75">
      <c r="A77" s="21"/>
      <c r="B77" s="16" t="s">
        <v>38</v>
      </c>
      <c r="C77" s="10">
        <v>750</v>
      </c>
      <c r="D77" s="10">
        <v>75075</v>
      </c>
      <c r="E77" s="11"/>
      <c r="F77" s="11">
        <v>4000</v>
      </c>
    </row>
    <row r="78" spans="1:6" ht="12.75">
      <c r="A78" s="21"/>
      <c r="B78" s="16" t="s">
        <v>38</v>
      </c>
      <c r="C78" s="10">
        <v>758</v>
      </c>
      <c r="D78" s="10">
        <v>75818</v>
      </c>
      <c r="E78" s="11">
        <v>169505</v>
      </c>
      <c r="F78" s="11"/>
    </row>
    <row r="79" spans="1:6" ht="12.75">
      <c r="A79" s="21"/>
      <c r="B79" s="16" t="s">
        <v>38</v>
      </c>
      <c r="C79" s="10">
        <v>801</v>
      </c>
      <c r="D79" s="10">
        <v>80130</v>
      </c>
      <c r="E79" s="11"/>
      <c r="F79" s="11">
        <v>7738</v>
      </c>
    </row>
    <row r="80" spans="1:6" ht="12.75">
      <c r="A80" s="21"/>
      <c r="B80" s="16" t="s">
        <v>38</v>
      </c>
      <c r="C80" s="10">
        <v>801</v>
      </c>
      <c r="D80" s="10">
        <v>80130</v>
      </c>
      <c r="E80" s="11">
        <v>7238</v>
      </c>
      <c r="F80" s="11"/>
    </row>
    <row r="81" spans="1:6" ht="12.75">
      <c r="A81" s="21"/>
      <c r="B81" s="16" t="s">
        <v>38</v>
      </c>
      <c r="C81" s="10">
        <v>801</v>
      </c>
      <c r="D81" s="10">
        <v>80146</v>
      </c>
      <c r="E81" s="11"/>
      <c r="F81" s="11">
        <v>142897</v>
      </c>
    </row>
    <row r="82" spans="1:6" ht="12.75">
      <c r="A82" s="21"/>
      <c r="B82" s="16" t="s">
        <v>38</v>
      </c>
      <c r="C82" s="10">
        <v>801</v>
      </c>
      <c r="D82" s="10">
        <v>80195</v>
      </c>
      <c r="E82" s="11"/>
      <c r="F82" s="11">
        <v>2500</v>
      </c>
    </row>
    <row r="83" spans="1:6" ht="12.75">
      <c r="A83" s="21"/>
      <c r="B83" s="16" t="s">
        <v>38</v>
      </c>
      <c r="C83" s="10">
        <v>801</v>
      </c>
      <c r="D83" s="10">
        <v>80195</v>
      </c>
      <c r="E83" s="11">
        <v>2500</v>
      </c>
      <c r="F83" s="11"/>
    </row>
    <row r="84" spans="1:6" ht="12.75">
      <c r="A84" s="21"/>
      <c r="B84" s="16" t="s">
        <v>38</v>
      </c>
      <c r="C84" s="10">
        <v>851</v>
      </c>
      <c r="D84" s="10">
        <v>85156</v>
      </c>
      <c r="E84" s="11">
        <v>121000</v>
      </c>
      <c r="F84" s="11"/>
    </row>
    <row r="85" spans="1:6" ht="12.75">
      <c r="A85" s="21"/>
      <c r="B85" s="16" t="s">
        <v>38</v>
      </c>
      <c r="C85" s="10">
        <v>853</v>
      </c>
      <c r="D85" s="10">
        <v>85321</v>
      </c>
      <c r="E85" s="11"/>
      <c r="F85" s="11">
        <v>4700</v>
      </c>
    </row>
    <row r="86" spans="1:6" ht="12.75">
      <c r="A86" s="21"/>
      <c r="B86" s="16" t="s">
        <v>38</v>
      </c>
      <c r="C86" s="10">
        <v>854</v>
      </c>
      <c r="D86" s="10">
        <v>85410</v>
      </c>
      <c r="E86" s="11"/>
      <c r="F86" s="11">
        <v>733</v>
      </c>
    </row>
    <row r="87" spans="1:6" ht="12.75">
      <c r="A87" s="21"/>
      <c r="B87" s="16" t="s">
        <v>38</v>
      </c>
      <c r="C87" s="10">
        <v>854</v>
      </c>
      <c r="D87" s="10">
        <v>85410</v>
      </c>
      <c r="E87" s="11">
        <v>733</v>
      </c>
      <c r="F87" s="11"/>
    </row>
    <row r="88" spans="1:6" ht="12.75">
      <c r="A88" s="21"/>
      <c r="B88" s="16" t="s">
        <v>38</v>
      </c>
      <c r="C88" s="10">
        <v>854</v>
      </c>
      <c r="D88" s="10">
        <v>85446</v>
      </c>
      <c r="E88" s="11"/>
      <c r="F88" s="11">
        <v>11108</v>
      </c>
    </row>
    <row r="89" spans="1:6" ht="12.75">
      <c r="A89" s="21"/>
      <c r="B89" s="16" t="s">
        <v>38</v>
      </c>
      <c r="C89" s="10">
        <v>921</v>
      </c>
      <c r="D89" s="10">
        <v>92105</v>
      </c>
      <c r="E89" s="11"/>
      <c r="F89" s="11">
        <v>300</v>
      </c>
    </row>
    <row r="90" spans="1:6" ht="12.75">
      <c r="A90" s="21"/>
      <c r="B90" s="16" t="s">
        <v>38</v>
      </c>
      <c r="C90" s="10">
        <v>926</v>
      </c>
      <c r="D90" s="10">
        <v>92605</v>
      </c>
      <c r="E90" s="11"/>
      <c r="F90" s="11">
        <v>1300</v>
      </c>
    </row>
    <row r="91" spans="1:6" ht="12.75">
      <c r="A91" s="21"/>
      <c r="B91" s="30" t="s">
        <v>38</v>
      </c>
      <c r="C91" s="10">
        <v>926</v>
      </c>
      <c r="D91" s="10">
        <v>92605</v>
      </c>
      <c r="E91" s="11">
        <v>600</v>
      </c>
      <c r="F91" s="11"/>
    </row>
    <row r="92" spans="1:6" ht="12.75">
      <c r="A92" s="31" t="s">
        <v>9</v>
      </c>
      <c r="B92" s="15" t="s">
        <v>41</v>
      </c>
      <c r="C92" s="103">
        <v>600</v>
      </c>
      <c r="D92" s="103">
        <v>60014</v>
      </c>
      <c r="E92" s="12"/>
      <c r="F92" s="12">
        <v>75600</v>
      </c>
    </row>
    <row r="93" spans="1:6" ht="12.75">
      <c r="A93" s="21"/>
      <c r="B93" s="16" t="s">
        <v>41</v>
      </c>
      <c r="C93" s="104">
        <v>600</v>
      </c>
      <c r="D93" s="104">
        <v>60014</v>
      </c>
      <c r="E93" s="11">
        <v>75600</v>
      </c>
      <c r="F93" s="11"/>
    </row>
    <row r="94" spans="1:6" ht="12.75">
      <c r="A94" s="21"/>
      <c r="B94" s="16" t="s">
        <v>41</v>
      </c>
      <c r="C94" s="104">
        <v>750</v>
      </c>
      <c r="D94" s="104">
        <v>75020</v>
      </c>
      <c r="E94" s="11"/>
      <c r="F94" s="11">
        <v>3000</v>
      </c>
    </row>
    <row r="95" spans="1:6" ht="12.75">
      <c r="A95" s="21"/>
      <c r="B95" s="16" t="s">
        <v>41</v>
      </c>
      <c r="C95" s="104">
        <v>750</v>
      </c>
      <c r="D95" s="104">
        <v>75020</v>
      </c>
      <c r="E95" s="11">
        <v>3000</v>
      </c>
      <c r="F95" s="11"/>
    </row>
    <row r="96" spans="1:6" ht="12.75">
      <c r="A96" s="21"/>
      <c r="B96" s="16" t="s">
        <v>41</v>
      </c>
      <c r="C96" s="104">
        <v>750</v>
      </c>
      <c r="D96" s="104">
        <v>75075</v>
      </c>
      <c r="E96" s="11"/>
      <c r="F96" s="11">
        <v>1300</v>
      </c>
    </row>
    <row r="97" spans="1:6" ht="12.75">
      <c r="A97" s="21"/>
      <c r="B97" s="16" t="s">
        <v>41</v>
      </c>
      <c r="C97" s="104">
        <v>754</v>
      </c>
      <c r="D97" s="104">
        <v>75411</v>
      </c>
      <c r="E97" s="11"/>
      <c r="F97" s="11">
        <v>1947</v>
      </c>
    </row>
    <row r="98" spans="1:6" ht="12.75">
      <c r="A98" s="21"/>
      <c r="B98" s="16" t="s">
        <v>41</v>
      </c>
      <c r="C98" s="104">
        <v>754</v>
      </c>
      <c r="D98" s="104">
        <v>75411</v>
      </c>
      <c r="E98" s="11">
        <v>1947</v>
      </c>
      <c r="F98" s="11"/>
    </row>
    <row r="99" spans="1:6" ht="12.75">
      <c r="A99" s="21"/>
      <c r="B99" s="16" t="s">
        <v>41</v>
      </c>
      <c r="C99" s="104">
        <v>758</v>
      </c>
      <c r="D99" s="104">
        <v>75818</v>
      </c>
      <c r="E99" s="11">
        <v>17446</v>
      </c>
      <c r="F99" s="11"/>
    </row>
    <row r="100" spans="1:6" ht="12.75">
      <c r="A100" s="21"/>
      <c r="B100" s="16" t="s">
        <v>41</v>
      </c>
      <c r="C100" s="104">
        <v>801</v>
      </c>
      <c r="D100" s="104">
        <v>80102</v>
      </c>
      <c r="E100" s="11">
        <v>19308</v>
      </c>
      <c r="F100" s="11"/>
    </row>
    <row r="101" spans="1:6" ht="12.75">
      <c r="A101" s="21"/>
      <c r="B101" s="16" t="s">
        <v>41</v>
      </c>
      <c r="C101" s="104">
        <v>801</v>
      </c>
      <c r="D101" s="104">
        <v>80111</v>
      </c>
      <c r="E101" s="11"/>
      <c r="F101" s="11">
        <v>12661</v>
      </c>
    </row>
    <row r="102" spans="1:6" ht="12.75">
      <c r="A102" s="21"/>
      <c r="B102" s="16" t="s">
        <v>41</v>
      </c>
      <c r="C102" s="104">
        <v>801</v>
      </c>
      <c r="D102" s="104">
        <v>80120</v>
      </c>
      <c r="E102" s="11"/>
      <c r="F102" s="11">
        <v>1547</v>
      </c>
    </row>
    <row r="103" spans="1:6" ht="12.75">
      <c r="A103" s="21"/>
      <c r="B103" s="16" t="s">
        <v>41</v>
      </c>
      <c r="C103" s="104">
        <v>801</v>
      </c>
      <c r="D103" s="104">
        <v>80120</v>
      </c>
      <c r="E103" s="11">
        <v>176908</v>
      </c>
      <c r="F103" s="11"/>
    </row>
    <row r="104" spans="1:6" ht="12.75">
      <c r="A104" s="21"/>
      <c r="B104" s="16" t="s">
        <v>41</v>
      </c>
      <c r="C104" s="104">
        <v>801</v>
      </c>
      <c r="D104" s="104">
        <v>80130</v>
      </c>
      <c r="E104" s="11"/>
      <c r="F104" s="11">
        <v>12457</v>
      </c>
    </row>
    <row r="105" spans="1:6" ht="12.75">
      <c r="A105" s="21"/>
      <c r="B105" s="16" t="s">
        <v>41</v>
      </c>
      <c r="C105" s="104">
        <v>801</v>
      </c>
      <c r="D105" s="104">
        <v>80130</v>
      </c>
      <c r="E105" s="11">
        <v>305649</v>
      </c>
      <c r="F105" s="11"/>
    </row>
    <row r="106" spans="1:6" ht="12.75">
      <c r="A106" s="21"/>
      <c r="B106" s="16" t="s">
        <v>41</v>
      </c>
      <c r="C106" s="104">
        <v>801</v>
      </c>
      <c r="D106" s="104">
        <v>80134</v>
      </c>
      <c r="E106" s="11"/>
      <c r="F106" s="11">
        <v>6647</v>
      </c>
    </row>
    <row r="107" spans="1:6" ht="12.75">
      <c r="A107" s="21"/>
      <c r="B107" s="16" t="s">
        <v>41</v>
      </c>
      <c r="C107" s="104">
        <v>801</v>
      </c>
      <c r="D107" s="104">
        <v>80150</v>
      </c>
      <c r="E107" s="11"/>
      <c r="F107" s="11">
        <v>468553</v>
      </c>
    </row>
    <row r="108" spans="1:6" ht="12.75">
      <c r="A108" s="21"/>
      <c r="B108" s="16" t="s">
        <v>41</v>
      </c>
      <c r="C108" s="104">
        <v>801</v>
      </c>
      <c r="D108" s="104">
        <v>80195</v>
      </c>
      <c r="E108" s="11"/>
      <c r="F108" s="11">
        <v>11246</v>
      </c>
    </row>
    <row r="109" spans="1:6" ht="12.75">
      <c r="A109" s="21"/>
      <c r="B109" s="16" t="s">
        <v>41</v>
      </c>
      <c r="C109" s="104">
        <v>852</v>
      </c>
      <c r="D109" s="104">
        <v>85201</v>
      </c>
      <c r="E109" s="11"/>
      <c r="F109" s="11">
        <v>3110</v>
      </c>
    </row>
    <row r="110" spans="1:6" ht="12.75">
      <c r="A110" s="21"/>
      <c r="B110" s="16" t="s">
        <v>41</v>
      </c>
      <c r="C110" s="104">
        <v>852</v>
      </c>
      <c r="D110" s="104">
        <v>85201</v>
      </c>
      <c r="E110" s="11">
        <v>3110</v>
      </c>
      <c r="F110" s="11"/>
    </row>
    <row r="111" spans="1:6" ht="12.75">
      <c r="A111" s="21"/>
      <c r="B111" s="16" t="s">
        <v>41</v>
      </c>
      <c r="C111" s="104">
        <v>853</v>
      </c>
      <c r="D111" s="104">
        <v>85395</v>
      </c>
      <c r="E111" s="11"/>
      <c r="F111" s="11">
        <v>3071</v>
      </c>
    </row>
    <row r="112" spans="1:6" ht="12.75">
      <c r="A112" s="21"/>
      <c r="B112" s="16" t="s">
        <v>41</v>
      </c>
      <c r="C112" s="104">
        <v>853</v>
      </c>
      <c r="D112" s="104">
        <v>85395</v>
      </c>
      <c r="E112" s="11">
        <v>3071</v>
      </c>
      <c r="F112" s="11"/>
    </row>
    <row r="113" spans="1:6" ht="12.75">
      <c r="A113" s="21"/>
      <c r="B113" s="16" t="s">
        <v>41</v>
      </c>
      <c r="C113" s="104">
        <v>854</v>
      </c>
      <c r="D113" s="104">
        <v>85403</v>
      </c>
      <c r="E113" s="11"/>
      <c r="F113" s="11">
        <v>2298</v>
      </c>
    </row>
    <row r="114" spans="1:6" ht="12.75">
      <c r="A114" s="21"/>
      <c r="B114" s="16" t="s">
        <v>41</v>
      </c>
      <c r="C114" s="104">
        <v>854</v>
      </c>
      <c r="D114" s="104">
        <v>85403</v>
      </c>
      <c r="E114" s="11">
        <v>2298</v>
      </c>
      <c r="F114" s="11"/>
    </row>
    <row r="115" spans="1:6" ht="12.75">
      <c r="A115" s="21"/>
      <c r="B115" s="16" t="s">
        <v>41</v>
      </c>
      <c r="C115" s="104">
        <v>926</v>
      </c>
      <c r="D115" s="104">
        <v>92605</v>
      </c>
      <c r="E115" s="11"/>
      <c r="F115" s="11">
        <v>4900</v>
      </c>
    </row>
    <row r="116" spans="1:6" ht="12.75">
      <c r="A116" s="31" t="s">
        <v>10</v>
      </c>
      <c r="B116" s="15" t="s">
        <v>42</v>
      </c>
      <c r="C116" s="40" t="s">
        <v>43</v>
      </c>
      <c r="D116" s="40" t="s">
        <v>44</v>
      </c>
      <c r="E116" s="12"/>
      <c r="F116" s="12">
        <v>7500</v>
      </c>
    </row>
    <row r="117" spans="1:6" ht="12.75">
      <c r="A117" s="21"/>
      <c r="B117" s="16" t="s">
        <v>42</v>
      </c>
      <c r="C117" s="105" t="s">
        <v>43</v>
      </c>
      <c r="D117" s="105" t="s">
        <v>44</v>
      </c>
      <c r="E117" s="11">
        <v>7000</v>
      </c>
      <c r="F117" s="11"/>
    </row>
    <row r="118" spans="1:6" ht="12.75">
      <c r="A118" s="21"/>
      <c r="B118" s="16" t="s">
        <v>42</v>
      </c>
      <c r="C118" s="104">
        <v>600</v>
      </c>
      <c r="D118" s="104">
        <v>60014</v>
      </c>
      <c r="E118" s="11"/>
      <c r="F118" s="11">
        <v>4305</v>
      </c>
    </row>
    <row r="119" spans="1:6" ht="12.75">
      <c r="A119" s="21"/>
      <c r="B119" s="16" t="s">
        <v>42</v>
      </c>
      <c r="C119" s="104">
        <v>600</v>
      </c>
      <c r="D119" s="104">
        <v>60014</v>
      </c>
      <c r="E119" s="11">
        <v>4305</v>
      </c>
      <c r="F119" s="11"/>
    </row>
    <row r="120" spans="1:6" ht="12.75">
      <c r="A120" s="21"/>
      <c r="B120" s="16" t="s">
        <v>42</v>
      </c>
      <c r="C120" s="104">
        <v>710</v>
      </c>
      <c r="D120" s="104">
        <v>71015</v>
      </c>
      <c r="E120" s="11"/>
      <c r="F120" s="11">
        <v>500</v>
      </c>
    </row>
    <row r="121" spans="1:6" ht="12.75">
      <c r="A121" s="21"/>
      <c r="B121" s="16" t="s">
        <v>42</v>
      </c>
      <c r="C121" s="104">
        <v>710</v>
      </c>
      <c r="D121" s="104">
        <v>71015</v>
      </c>
      <c r="E121" s="11">
        <v>500</v>
      </c>
      <c r="F121" s="11"/>
    </row>
    <row r="122" spans="1:6" ht="12.75">
      <c r="A122" s="21"/>
      <c r="B122" s="16" t="s">
        <v>42</v>
      </c>
      <c r="C122" s="104">
        <v>750</v>
      </c>
      <c r="D122" s="104">
        <v>75020</v>
      </c>
      <c r="E122" s="11">
        <v>1430</v>
      </c>
      <c r="F122" s="11"/>
    </row>
    <row r="123" spans="1:6" ht="12.75">
      <c r="A123" s="21"/>
      <c r="B123" s="16" t="s">
        <v>42</v>
      </c>
      <c r="C123" s="104">
        <v>750</v>
      </c>
      <c r="D123" s="104">
        <v>75045</v>
      </c>
      <c r="E123" s="11"/>
      <c r="F123" s="11">
        <v>1732</v>
      </c>
    </row>
    <row r="124" spans="1:6" ht="12.75">
      <c r="A124" s="21"/>
      <c r="B124" s="16" t="s">
        <v>42</v>
      </c>
      <c r="C124" s="104">
        <v>750</v>
      </c>
      <c r="D124" s="104">
        <v>75045</v>
      </c>
      <c r="E124" s="11">
        <v>1732</v>
      </c>
      <c r="F124" s="11"/>
    </row>
    <row r="125" spans="1:6" ht="12.75">
      <c r="A125" s="21"/>
      <c r="B125" s="16" t="s">
        <v>42</v>
      </c>
      <c r="C125" s="104">
        <v>750</v>
      </c>
      <c r="D125" s="104">
        <v>75095</v>
      </c>
      <c r="E125" s="11"/>
      <c r="F125" s="11">
        <v>1430</v>
      </c>
    </row>
    <row r="126" spans="1:6" ht="12.75">
      <c r="A126" s="21"/>
      <c r="B126" s="16" t="s">
        <v>42</v>
      </c>
      <c r="C126" s="104">
        <v>754</v>
      </c>
      <c r="D126" s="104">
        <v>75411</v>
      </c>
      <c r="E126" s="11"/>
      <c r="F126" s="11">
        <v>2056</v>
      </c>
    </row>
    <row r="127" spans="1:6" ht="12.75">
      <c r="A127" s="21"/>
      <c r="B127" s="16" t="s">
        <v>42</v>
      </c>
      <c r="C127" s="104">
        <v>754</v>
      </c>
      <c r="D127" s="104">
        <v>75411</v>
      </c>
      <c r="E127" s="11">
        <v>2056</v>
      </c>
      <c r="F127" s="11"/>
    </row>
    <row r="128" spans="1:6" ht="12.75">
      <c r="A128" s="21"/>
      <c r="B128" s="16" t="s">
        <v>42</v>
      </c>
      <c r="C128" s="104">
        <v>758</v>
      </c>
      <c r="D128" s="104">
        <v>75818</v>
      </c>
      <c r="E128" s="11">
        <v>40840</v>
      </c>
      <c r="F128" s="11"/>
    </row>
    <row r="129" spans="1:6" ht="12.75">
      <c r="A129" s="21"/>
      <c r="B129" s="16" t="s">
        <v>42</v>
      </c>
      <c r="C129" s="104">
        <v>801</v>
      </c>
      <c r="D129" s="104">
        <v>80120</v>
      </c>
      <c r="E129" s="11"/>
      <c r="F129" s="11">
        <v>109637</v>
      </c>
    </row>
    <row r="130" spans="1:6" ht="12.75">
      <c r="A130" s="21"/>
      <c r="B130" s="16" t="s">
        <v>42</v>
      </c>
      <c r="C130" s="104">
        <v>801</v>
      </c>
      <c r="D130" s="104">
        <v>80120</v>
      </c>
      <c r="E130" s="11">
        <v>5184</v>
      </c>
      <c r="F130" s="11"/>
    </row>
    <row r="131" spans="1:6" ht="12.75">
      <c r="A131" s="21"/>
      <c r="B131" s="16" t="s">
        <v>42</v>
      </c>
      <c r="C131" s="104">
        <v>801</v>
      </c>
      <c r="D131" s="104">
        <v>80130</v>
      </c>
      <c r="E131" s="11">
        <v>110753</v>
      </c>
      <c r="F131" s="11"/>
    </row>
    <row r="132" spans="1:6" ht="12.75">
      <c r="A132" s="21"/>
      <c r="B132" s="16" t="s">
        <v>42</v>
      </c>
      <c r="C132" s="104">
        <v>801</v>
      </c>
      <c r="D132" s="104">
        <v>80146</v>
      </c>
      <c r="E132" s="11"/>
      <c r="F132" s="11">
        <v>2000</v>
      </c>
    </row>
    <row r="133" spans="1:6" ht="12.75">
      <c r="A133" s="21"/>
      <c r="B133" s="16" t="s">
        <v>42</v>
      </c>
      <c r="C133" s="104">
        <v>801</v>
      </c>
      <c r="D133" s="104">
        <v>80146</v>
      </c>
      <c r="E133" s="11">
        <v>2000</v>
      </c>
      <c r="F133" s="11"/>
    </row>
    <row r="134" spans="1:6" ht="12.75">
      <c r="A134" s="21"/>
      <c r="B134" s="16" t="s">
        <v>42</v>
      </c>
      <c r="C134" s="104">
        <v>801</v>
      </c>
      <c r="D134" s="104">
        <v>80195</v>
      </c>
      <c r="E134" s="11"/>
      <c r="F134" s="11">
        <v>6300</v>
      </c>
    </row>
    <row r="135" spans="1:6" ht="12.75">
      <c r="A135" s="21"/>
      <c r="B135" s="16" t="s">
        <v>42</v>
      </c>
      <c r="C135" s="104">
        <v>851</v>
      </c>
      <c r="D135" s="104">
        <v>85111</v>
      </c>
      <c r="E135" s="11"/>
      <c r="F135" s="11">
        <v>1800</v>
      </c>
    </row>
    <row r="136" spans="1:6" ht="12.75">
      <c r="A136" s="21"/>
      <c r="B136" s="16" t="s">
        <v>42</v>
      </c>
      <c r="C136" s="104">
        <v>851</v>
      </c>
      <c r="D136" s="104">
        <v>85195</v>
      </c>
      <c r="E136" s="11"/>
      <c r="F136" s="11">
        <v>740</v>
      </c>
    </row>
    <row r="137" spans="1:6" ht="12.75">
      <c r="A137" s="21"/>
      <c r="B137" s="16" t="s">
        <v>42</v>
      </c>
      <c r="C137" s="104">
        <v>853</v>
      </c>
      <c r="D137" s="104">
        <v>85333</v>
      </c>
      <c r="E137" s="11"/>
      <c r="F137" s="11">
        <v>6340</v>
      </c>
    </row>
    <row r="138" spans="1:6" ht="12.75">
      <c r="A138" s="21"/>
      <c r="B138" s="16" t="s">
        <v>42</v>
      </c>
      <c r="C138" s="104">
        <v>853</v>
      </c>
      <c r="D138" s="104">
        <v>85333</v>
      </c>
      <c r="E138" s="11">
        <v>6340</v>
      </c>
      <c r="F138" s="11"/>
    </row>
    <row r="139" spans="1:6" ht="12.75">
      <c r="A139" s="21"/>
      <c r="B139" s="16" t="s">
        <v>42</v>
      </c>
      <c r="C139" s="104">
        <v>854</v>
      </c>
      <c r="D139" s="104">
        <v>85403</v>
      </c>
      <c r="E139" s="11"/>
      <c r="F139" s="11">
        <v>3000</v>
      </c>
    </row>
    <row r="140" spans="1:6" ht="12.75">
      <c r="A140" s="21"/>
      <c r="B140" s="16" t="s">
        <v>42</v>
      </c>
      <c r="C140" s="104">
        <v>854</v>
      </c>
      <c r="D140" s="104">
        <v>85403</v>
      </c>
      <c r="E140" s="11">
        <v>3000</v>
      </c>
      <c r="F140" s="11"/>
    </row>
    <row r="141" spans="1:6" ht="12.75">
      <c r="A141" s="21"/>
      <c r="B141" s="30" t="s">
        <v>42</v>
      </c>
      <c r="C141" s="104">
        <v>854</v>
      </c>
      <c r="D141" s="104">
        <v>85415</v>
      </c>
      <c r="E141" s="11"/>
      <c r="F141" s="11">
        <v>37800</v>
      </c>
    </row>
    <row r="142" spans="1:6" ht="12.75">
      <c r="A142" s="31" t="s">
        <v>16</v>
      </c>
      <c r="B142" s="15" t="s">
        <v>60</v>
      </c>
      <c r="C142" s="103">
        <v>600</v>
      </c>
      <c r="D142" s="103">
        <v>60014</v>
      </c>
      <c r="E142" s="12"/>
      <c r="F142" s="12">
        <v>61500</v>
      </c>
    </row>
    <row r="143" spans="1:6" ht="12.75">
      <c r="A143" s="21"/>
      <c r="B143" s="16" t="s">
        <v>60</v>
      </c>
      <c r="C143" s="104">
        <v>600</v>
      </c>
      <c r="D143" s="104">
        <v>60014</v>
      </c>
      <c r="E143" s="11">
        <v>61500</v>
      </c>
      <c r="F143" s="11"/>
    </row>
    <row r="144" spans="1:6" ht="12.75">
      <c r="A144" s="21"/>
      <c r="B144" s="16" t="s">
        <v>60</v>
      </c>
      <c r="C144" s="104">
        <v>700</v>
      </c>
      <c r="D144" s="104">
        <v>70005</v>
      </c>
      <c r="E144" s="11"/>
      <c r="F144" s="11">
        <v>351</v>
      </c>
    </row>
    <row r="145" spans="1:6" ht="12.75">
      <c r="A145" s="21"/>
      <c r="B145" s="16" t="s">
        <v>60</v>
      </c>
      <c r="C145" s="104">
        <v>700</v>
      </c>
      <c r="D145" s="104">
        <v>70005</v>
      </c>
      <c r="E145" s="11">
        <v>351</v>
      </c>
      <c r="F145" s="11"/>
    </row>
    <row r="146" spans="1:6" ht="12.75">
      <c r="A146" s="21"/>
      <c r="B146" s="16" t="s">
        <v>60</v>
      </c>
      <c r="C146" s="104">
        <v>710</v>
      </c>
      <c r="D146" s="104">
        <v>71015</v>
      </c>
      <c r="E146" s="11"/>
      <c r="F146" s="11">
        <f>1050+720</f>
        <v>1770</v>
      </c>
    </row>
    <row r="147" spans="1:6" ht="12.75">
      <c r="A147" s="21"/>
      <c r="B147" s="16" t="s">
        <v>60</v>
      </c>
      <c r="C147" s="104">
        <v>710</v>
      </c>
      <c r="D147" s="104">
        <v>71015</v>
      </c>
      <c r="E147" s="11">
        <v>1770</v>
      </c>
      <c r="F147" s="11"/>
    </row>
    <row r="148" spans="1:6" ht="12.75">
      <c r="A148" s="21"/>
      <c r="B148" s="16" t="s">
        <v>60</v>
      </c>
      <c r="C148" s="104">
        <v>750</v>
      </c>
      <c r="D148" s="104">
        <v>75019</v>
      </c>
      <c r="E148" s="11"/>
      <c r="F148" s="11">
        <v>700</v>
      </c>
    </row>
    <row r="149" spans="1:6" ht="12.75">
      <c r="A149" s="21"/>
      <c r="B149" s="16" t="s">
        <v>60</v>
      </c>
      <c r="C149" s="104">
        <v>750</v>
      </c>
      <c r="D149" s="104">
        <v>75019</v>
      </c>
      <c r="E149" s="11">
        <v>700</v>
      </c>
      <c r="F149" s="11"/>
    </row>
    <row r="150" spans="1:6" ht="12.75">
      <c r="A150" s="21"/>
      <c r="B150" s="16" t="s">
        <v>60</v>
      </c>
      <c r="C150" s="104">
        <v>750</v>
      </c>
      <c r="D150" s="104">
        <v>75020</v>
      </c>
      <c r="E150" s="11"/>
      <c r="F150" s="11">
        <v>6283</v>
      </c>
    </row>
    <row r="151" spans="1:6" ht="12.75">
      <c r="A151" s="21"/>
      <c r="B151" s="16" t="s">
        <v>60</v>
      </c>
      <c r="C151" s="104">
        <v>750</v>
      </c>
      <c r="D151" s="104">
        <v>75075</v>
      </c>
      <c r="E151" s="11"/>
      <c r="F151" s="11">
        <v>2480</v>
      </c>
    </row>
    <row r="152" spans="1:6" ht="12.75">
      <c r="A152" s="21"/>
      <c r="B152" s="16" t="s">
        <v>60</v>
      </c>
      <c r="C152" s="104">
        <v>750</v>
      </c>
      <c r="D152" s="104">
        <v>75075</v>
      </c>
      <c r="E152" s="11">
        <v>1680</v>
      </c>
      <c r="F152" s="11"/>
    </row>
    <row r="153" spans="1:6" ht="12.75">
      <c r="A153" s="21"/>
      <c r="B153" s="16" t="s">
        <v>60</v>
      </c>
      <c r="C153" s="104">
        <v>754</v>
      </c>
      <c r="D153" s="104">
        <v>75411</v>
      </c>
      <c r="E153" s="11"/>
      <c r="F153" s="11">
        <v>10290</v>
      </c>
    </row>
    <row r="154" spans="1:6" ht="12.75">
      <c r="A154" s="21"/>
      <c r="B154" s="16" t="s">
        <v>60</v>
      </c>
      <c r="C154" s="104">
        <v>754</v>
      </c>
      <c r="D154" s="104">
        <v>75411</v>
      </c>
      <c r="E154" s="11">
        <v>10290</v>
      </c>
      <c r="F154" s="11"/>
    </row>
    <row r="155" spans="1:6" ht="12.75">
      <c r="A155" s="21"/>
      <c r="B155" s="16" t="s">
        <v>60</v>
      </c>
      <c r="C155" s="104">
        <v>754</v>
      </c>
      <c r="D155" s="104">
        <v>75495</v>
      </c>
      <c r="E155" s="11"/>
      <c r="F155" s="11">
        <v>1000</v>
      </c>
    </row>
    <row r="156" spans="1:6" ht="12.75">
      <c r="A156" s="21"/>
      <c r="B156" s="16" t="s">
        <v>60</v>
      </c>
      <c r="C156" s="104">
        <v>758</v>
      </c>
      <c r="D156" s="104">
        <v>75818</v>
      </c>
      <c r="E156" s="11">
        <v>11483</v>
      </c>
      <c r="F156" s="11"/>
    </row>
    <row r="157" spans="1:6" ht="12.75">
      <c r="A157" s="21"/>
      <c r="B157" s="16" t="s">
        <v>60</v>
      </c>
      <c r="C157" s="104">
        <v>801</v>
      </c>
      <c r="D157" s="104">
        <v>80130</v>
      </c>
      <c r="E157" s="11"/>
      <c r="F157" s="11">
        <v>24055</v>
      </c>
    </row>
    <row r="158" spans="1:6" ht="12.75">
      <c r="A158" s="21"/>
      <c r="B158" s="16" t="s">
        <v>60</v>
      </c>
      <c r="C158" s="104">
        <v>801</v>
      </c>
      <c r="D158" s="104">
        <v>80130</v>
      </c>
      <c r="E158" s="11">
        <v>24055</v>
      </c>
      <c r="F158" s="11"/>
    </row>
    <row r="159" spans="1:6" ht="12.75">
      <c r="A159" s="21"/>
      <c r="B159" s="16" t="s">
        <v>60</v>
      </c>
      <c r="C159" s="104">
        <v>801</v>
      </c>
      <c r="D159" s="104">
        <v>80146</v>
      </c>
      <c r="E159" s="11"/>
      <c r="F159" s="11">
        <v>1534</v>
      </c>
    </row>
    <row r="160" spans="1:6" ht="12.75">
      <c r="A160" s="21"/>
      <c r="B160" s="16" t="s">
        <v>60</v>
      </c>
      <c r="C160" s="104">
        <v>801</v>
      </c>
      <c r="D160" s="104">
        <v>80146</v>
      </c>
      <c r="E160" s="11">
        <v>1534</v>
      </c>
      <c r="F160" s="11"/>
    </row>
    <row r="161" spans="1:6" ht="12.75">
      <c r="A161" s="21"/>
      <c r="B161" s="16" t="s">
        <v>60</v>
      </c>
      <c r="C161" s="104">
        <v>801</v>
      </c>
      <c r="D161" s="104">
        <v>80150</v>
      </c>
      <c r="E161" s="11"/>
      <c r="F161" s="11">
        <v>100</v>
      </c>
    </row>
    <row r="162" spans="1:6" ht="12.75">
      <c r="A162" s="21"/>
      <c r="B162" s="16" t="s">
        <v>60</v>
      </c>
      <c r="C162" s="104">
        <v>801</v>
      </c>
      <c r="D162" s="104">
        <v>80150</v>
      </c>
      <c r="E162" s="11">
        <v>100</v>
      </c>
      <c r="F162" s="11"/>
    </row>
    <row r="163" spans="1:6" ht="12.75">
      <c r="A163" s="21"/>
      <c r="B163" s="16" t="s">
        <v>60</v>
      </c>
      <c r="C163" s="104">
        <v>851</v>
      </c>
      <c r="D163" s="104">
        <v>85195</v>
      </c>
      <c r="E163" s="11"/>
      <c r="F163" s="11">
        <v>1000</v>
      </c>
    </row>
    <row r="164" spans="1:6" ht="12.75">
      <c r="A164" s="21"/>
      <c r="B164" s="16" t="s">
        <v>60</v>
      </c>
      <c r="C164" s="104">
        <v>854</v>
      </c>
      <c r="D164" s="104">
        <v>85403</v>
      </c>
      <c r="E164" s="11"/>
      <c r="F164" s="11">
        <v>600</v>
      </c>
    </row>
    <row r="165" spans="1:6" ht="12.75">
      <c r="A165" s="21"/>
      <c r="B165" s="16" t="s">
        <v>60</v>
      </c>
      <c r="C165" s="104">
        <v>854</v>
      </c>
      <c r="D165" s="104">
        <v>85410</v>
      </c>
      <c r="E165" s="11"/>
      <c r="F165" s="11">
        <v>2503</v>
      </c>
    </row>
    <row r="166" spans="1:6" ht="12.75">
      <c r="A166" s="21"/>
      <c r="B166" s="16" t="s">
        <v>60</v>
      </c>
      <c r="C166" s="104">
        <v>854</v>
      </c>
      <c r="D166" s="104">
        <v>85410</v>
      </c>
      <c r="E166" s="11">
        <v>2503</v>
      </c>
      <c r="F166" s="11"/>
    </row>
    <row r="167" spans="1:6" ht="12.75">
      <c r="A167" s="21"/>
      <c r="B167" s="16" t="s">
        <v>60</v>
      </c>
      <c r="C167" s="104">
        <v>921</v>
      </c>
      <c r="D167" s="104">
        <v>92105</v>
      </c>
      <c r="E167" s="11"/>
      <c r="F167" s="11">
        <v>1800</v>
      </c>
    </row>
    <row r="168" spans="1:6" ht="12.75">
      <c r="A168" s="21"/>
      <c r="B168" s="16" t="s">
        <v>60</v>
      </c>
      <c r="C168" s="104">
        <v>926</v>
      </c>
      <c r="D168" s="104">
        <v>92695</v>
      </c>
      <c r="E168" s="11"/>
      <c r="F168" s="11">
        <v>800</v>
      </c>
    </row>
    <row r="169" spans="1:6" ht="12.75">
      <c r="A169" s="21"/>
      <c r="B169" s="30" t="s">
        <v>60</v>
      </c>
      <c r="C169" s="104">
        <v>926</v>
      </c>
      <c r="D169" s="104">
        <v>92695</v>
      </c>
      <c r="E169" s="11">
        <v>800</v>
      </c>
      <c r="F169" s="11"/>
    </row>
    <row r="170" spans="1:6" ht="12.75">
      <c r="A170" s="31" t="s">
        <v>18</v>
      </c>
      <c r="B170" s="15" t="s">
        <v>62</v>
      </c>
      <c r="C170" s="103">
        <v>710</v>
      </c>
      <c r="D170" s="103">
        <v>71012</v>
      </c>
      <c r="E170" s="12"/>
      <c r="F170" s="12">
        <v>15</v>
      </c>
    </row>
    <row r="171" spans="1:6" ht="12.75">
      <c r="A171" s="21"/>
      <c r="B171" s="16" t="s">
        <v>62</v>
      </c>
      <c r="C171" s="104">
        <v>710</v>
      </c>
      <c r="D171" s="104">
        <v>71012</v>
      </c>
      <c r="E171" s="11">
        <v>15</v>
      </c>
      <c r="F171" s="11"/>
    </row>
    <row r="172" spans="1:6" ht="12.75">
      <c r="A172" s="21"/>
      <c r="B172" s="16" t="s">
        <v>62</v>
      </c>
      <c r="C172" s="104">
        <v>750</v>
      </c>
      <c r="D172" s="104">
        <v>75011</v>
      </c>
      <c r="E172" s="11"/>
      <c r="F172" s="11">
        <v>75</v>
      </c>
    </row>
    <row r="173" spans="1:6" ht="12.75">
      <c r="A173" s="21"/>
      <c r="B173" s="16" t="s">
        <v>62</v>
      </c>
      <c r="C173" s="104">
        <v>750</v>
      </c>
      <c r="D173" s="104">
        <v>75011</v>
      </c>
      <c r="E173" s="11">
        <v>75</v>
      </c>
      <c r="F173" s="11"/>
    </row>
    <row r="174" spans="1:6" ht="12.75">
      <c r="A174" s="21"/>
      <c r="B174" s="16" t="s">
        <v>62</v>
      </c>
      <c r="C174" s="104">
        <v>750</v>
      </c>
      <c r="D174" s="104">
        <v>75019</v>
      </c>
      <c r="E174" s="11"/>
      <c r="F174" s="11">
        <v>960</v>
      </c>
    </row>
    <row r="175" spans="1:6" ht="12.75">
      <c r="A175" s="21"/>
      <c r="B175" s="16" t="s">
        <v>62</v>
      </c>
      <c r="C175" s="104">
        <v>750</v>
      </c>
      <c r="D175" s="104">
        <v>75019</v>
      </c>
      <c r="E175" s="11">
        <v>960</v>
      </c>
      <c r="F175" s="11"/>
    </row>
    <row r="176" spans="1:6" ht="12.75">
      <c r="A176" s="21"/>
      <c r="B176" s="16" t="s">
        <v>62</v>
      </c>
      <c r="C176" s="104">
        <v>750</v>
      </c>
      <c r="D176" s="104">
        <v>75020</v>
      </c>
      <c r="E176" s="11"/>
      <c r="F176" s="11">
        <v>2400</v>
      </c>
    </row>
    <row r="177" spans="1:6" ht="12.75">
      <c r="A177" s="21"/>
      <c r="B177" s="16" t="s">
        <v>62</v>
      </c>
      <c r="C177" s="104">
        <v>750</v>
      </c>
      <c r="D177" s="104">
        <v>75020</v>
      </c>
      <c r="E177" s="11">
        <v>2400</v>
      </c>
      <c r="F177" s="11"/>
    </row>
    <row r="178" spans="1:6" ht="12.75">
      <c r="A178" s="21"/>
      <c r="B178" s="16" t="s">
        <v>62</v>
      </c>
      <c r="C178" s="104">
        <v>750</v>
      </c>
      <c r="D178" s="106">
        <v>75075</v>
      </c>
      <c r="E178" s="11"/>
      <c r="F178" s="11">
        <v>300</v>
      </c>
    </row>
    <row r="179" spans="1:6" ht="12.75">
      <c r="A179" s="21"/>
      <c r="B179" s="16" t="s">
        <v>62</v>
      </c>
      <c r="C179" s="104">
        <v>750</v>
      </c>
      <c r="D179" s="106">
        <v>75075</v>
      </c>
      <c r="E179" s="11">
        <v>300</v>
      </c>
      <c r="F179" s="11"/>
    </row>
    <row r="180" spans="1:6" ht="12.75">
      <c r="A180" s="21"/>
      <c r="B180" s="16" t="s">
        <v>62</v>
      </c>
      <c r="C180" s="104">
        <v>754</v>
      </c>
      <c r="D180" s="106">
        <v>75411</v>
      </c>
      <c r="E180" s="11"/>
      <c r="F180" s="11">
        <v>46944</v>
      </c>
    </row>
    <row r="181" spans="1:6" ht="12.75">
      <c r="A181" s="21"/>
      <c r="B181" s="16" t="s">
        <v>62</v>
      </c>
      <c r="C181" s="104">
        <v>754</v>
      </c>
      <c r="D181" s="106">
        <v>75411</v>
      </c>
      <c r="E181" s="11">
        <v>46944</v>
      </c>
      <c r="F181" s="11"/>
    </row>
    <row r="182" spans="1:6" ht="12.75">
      <c r="A182" s="21"/>
      <c r="B182" s="16" t="s">
        <v>62</v>
      </c>
      <c r="C182" s="104">
        <v>758</v>
      </c>
      <c r="D182" s="106">
        <v>75818</v>
      </c>
      <c r="E182" s="11">
        <v>24400</v>
      </c>
      <c r="F182" s="11"/>
    </row>
    <row r="183" spans="1:6" ht="12.75">
      <c r="A183" s="21"/>
      <c r="B183" s="16" t="s">
        <v>62</v>
      </c>
      <c r="C183" s="104">
        <v>801</v>
      </c>
      <c r="D183" s="106">
        <v>80111</v>
      </c>
      <c r="E183" s="11">
        <v>24000</v>
      </c>
      <c r="F183" s="11"/>
    </row>
    <row r="184" spans="1:6" ht="12.75">
      <c r="A184" s="21"/>
      <c r="B184" s="16" t="s">
        <v>62</v>
      </c>
      <c r="C184" s="104">
        <v>801</v>
      </c>
      <c r="D184" s="106">
        <v>80120</v>
      </c>
      <c r="E184" s="11"/>
      <c r="F184" s="11">
        <v>15882</v>
      </c>
    </row>
    <row r="185" spans="1:9" ht="12.75">
      <c r="A185" s="21"/>
      <c r="B185" s="16" t="s">
        <v>62</v>
      </c>
      <c r="C185" s="104">
        <v>801</v>
      </c>
      <c r="D185" s="106">
        <v>80120</v>
      </c>
      <c r="E185" s="11">
        <v>15882</v>
      </c>
      <c r="F185" s="11"/>
      <c r="H185" s="38"/>
      <c r="I185" s="38"/>
    </row>
    <row r="186" spans="1:6" ht="12.75">
      <c r="A186" s="21"/>
      <c r="B186" s="16" t="s">
        <v>62</v>
      </c>
      <c r="C186" s="104">
        <v>801</v>
      </c>
      <c r="D186" s="106">
        <v>80130</v>
      </c>
      <c r="E186" s="11"/>
      <c r="F186" s="11">
        <v>78383</v>
      </c>
    </row>
    <row r="187" spans="1:6" ht="12.75">
      <c r="A187" s="21"/>
      <c r="B187" s="16" t="s">
        <v>62</v>
      </c>
      <c r="C187" s="104">
        <v>801</v>
      </c>
      <c r="D187" s="106">
        <v>80130</v>
      </c>
      <c r="E187" s="11">
        <v>77383</v>
      </c>
      <c r="F187" s="11"/>
    </row>
    <row r="188" spans="1:6" ht="12.75">
      <c r="A188" s="21"/>
      <c r="B188" s="16" t="s">
        <v>62</v>
      </c>
      <c r="C188" s="104">
        <v>801</v>
      </c>
      <c r="D188" s="106">
        <v>80134</v>
      </c>
      <c r="E188" s="11"/>
      <c r="F188" s="11">
        <v>24000</v>
      </c>
    </row>
    <row r="189" spans="1:6" ht="12.75">
      <c r="A189" s="21"/>
      <c r="B189" s="16" t="s">
        <v>62</v>
      </c>
      <c r="C189" s="104">
        <v>801</v>
      </c>
      <c r="D189" s="106">
        <v>80195</v>
      </c>
      <c r="E189" s="11"/>
      <c r="F189" s="11">
        <v>22114</v>
      </c>
    </row>
    <row r="190" spans="1:6" ht="12.75">
      <c r="A190" s="21"/>
      <c r="B190" s="16" t="s">
        <v>62</v>
      </c>
      <c r="C190" s="104">
        <v>801</v>
      </c>
      <c r="D190" s="106">
        <v>80195</v>
      </c>
      <c r="E190" s="11">
        <v>114</v>
      </c>
      <c r="F190" s="11"/>
    </row>
    <row r="191" spans="1:6" ht="12.75">
      <c r="A191" s="21"/>
      <c r="B191" s="16" t="s">
        <v>62</v>
      </c>
      <c r="C191" s="104">
        <v>851</v>
      </c>
      <c r="D191" s="106">
        <v>85195</v>
      </c>
      <c r="E191" s="11"/>
      <c r="F191" s="11">
        <v>6470</v>
      </c>
    </row>
    <row r="192" spans="1:6" ht="12.75">
      <c r="A192" s="21"/>
      <c r="B192" s="16" t="s">
        <v>62</v>
      </c>
      <c r="C192" s="104">
        <v>851</v>
      </c>
      <c r="D192" s="106">
        <v>85195</v>
      </c>
      <c r="E192" s="11">
        <v>6470</v>
      </c>
      <c r="F192" s="11"/>
    </row>
    <row r="193" spans="1:6" ht="12.75">
      <c r="A193" s="21"/>
      <c r="B193" s="16" t="s">
        <v>62</v>
      </c>
      <c r="C193" s="104">
        <v>853</v>
      </c>
      <c r="D193" s="106">
        <v>85333</v>
      </c>
      <c r="E193" s="11"/>
      <c r="F193" s="11">
        <v>5060</v>
      </c>
    </row>
    <row r="194" spans="1:6" ht="12.75">
      <c r="A194" s="21"/>
      <c r="B194" s="16" t="s">
        <v>62</v>
      </c>
      <c r="C194" s="104">
        <v>853</v>
      </c>
      <c r="D194" s="106">
        <v>85333</v>
      </c>
      <c r="E194" s="11">
        <v>5060</v>
      </c>
      <c r="F194" s="11"/>
    </row>
    <row r="195" spans="1:6" ht="12.75">
      <c r="A195" s="21"/>
      <c r="B195" s="16" t="s">
        <v>62</v>
      </c>
      <c r="C195" s="104">
        <v>853</v>
      </c>
      <c r="D195" s="106">
        <v>85395</v>
      </c>
      <c r="E195" s="11"/>
      <c r="F195" s="11">
        <v>6771</v>
      </c>
    </row>
    <row r="196" spans="1:6" ht="12.75">
      <c r="A196" s="21"/>
      <c r="B196" s="16" t="s">
        <v>62</v>
      </c>
      <c r="C196" s="104">
        <v>853</v>
      </c>
      <c r="D196" s="106">
        <v>85395</v>
      </c>
      <c r="E196" s="11">
        <v>6771</v>
      </c>
      <c r="F196" s="11"/>
    </row>
    <row r="197" spans="1:6" ht="12.75">
      <c r="A197" s="21"/>
      <c r="B197" s="16" t="s">
        <v>62</v>
      </c>
      <c r="C197" s="104">
        <v>854</v>
      </c>
      <c r="D197" s="106">
        <v>85403</v>
      </c>
      <c r="E197" s="11"/>
      <c r="F197" s="11">
        <v>3689</v>
      </c>
    </row>
    <row r="198" spans="1:6" ht="12.75">
      <c r="A198" s="21"/>
      <c r="B198" s="16" t="s">
        <v>62</v>
      </c>
      <c r="C198" s="104">
        <v>854</v>
      </c>
      <c r="D198" s="106">
        <v>85403</v>
      </c>
      <c r="E198" s="11">
        <v>3289</v>
      </c>
      <c r="F198" s="11"/>
    </row>
    <row r="199" spans="1:6" ht="12.75">
      <c r="A199" s="21"/>
      <c r="B199" s="16" t="s">
        <v>62</v>
      </c>
      <c r="C199" s="104">
        <v>854</v>
      </c>
      <c r="D199" s="106">
        <v>85406</v>
      </c>
      <c r="E199" s="11"/>
      <c r="F199" s="11">
        <v>7944</v>
      </c>
    </row>
    <row r="200" spans="1:6" ht="12.75">
      <c r="A200" s="21"/>
      <c r="B200" s="16" t="s">
        <v>62</v>
      </c>
      <c r="C200" s="104">
        <v>854</v>
      </c>
      <c r="D200" s="106">
        <v>85406</v>
      </c>
      <c r="E200" s="11">
        <v>7944</v>
      </c>
      <c r="F200" s="11"/>
    </row>
    <row r="201" spans="1:6" ht="12.75">
      <c r="A201" s="21"/>
      <c r="B201" s="16" t="s">
        <v>62</v>
      </c>
      <c r="C201" s="104">
        <v>921</v>
      </c>
      <c r="D201" s="106">
        <v>92105</v>
      </c>
      <c r="E201" s="11"/>
      <c r="F201" s="11">
        <v>1000</v>
      </c>
    </row>
    <row r="202" spans="1:6" ht="12.75">
      <c r="A202" s="21"/>
      <c r="B202" s="16" t="s">
        <v>62</v>
      </c>
      <c r="C202" s="104">
        <v>926</v>
      </c>
      <c r="D202" s="106">
        <v>92695</v>
      </c>
      <c r="E202" s="11"/>
      <c r="F202" s="11">
        <v>1</v>
      </c>
    </row>
    <row r="203" spans="1:6" ht="12.75">
      <c r="A203" s="21"/>
      <c r="B203" s="16" t="s">
        <v>62</v>
      </c>
      <c r="C203" s="104">
        <v>926</v>
      </c>
      <c r="D203" s="106">
        <v>92695</v>
      </c>
      <c r="E203" s="11">
        <v>1</v>
      </c>
      <c r="F203" s="11"/>
    </row>
    <row r="204" spans="1:6" ht="12.75">
      <c r="A204" s="31" t="s">
        <v>64</v>
      </c>
      <c r="B204" s="15" t="s">
        <v>63</v>
      </c>
      <c r="C204" s="103">
        <v>600</v>
      </c>
      <c r="D204" s="121">
        <v>60014</v>
      </c>
      <c r="E204" s="12"/>
      <c r="F204" s="12">
        <v>28905</v>
      </c>
    </row>
    <row r="205" spans="1:6" ht="12.75">
      <c r="A205" s="21"/>
      <c r="B205" s="16" t="s">
        <v>63</v>
      </c>
      <c r="C205" s="104">
        <v>600</v>
      </c>
      <c r="D205" s="106">
        <v>60014</v>
      </c>
      <c r="E205" s="11">
        <v>18905</v>
      </c>
      <c r="F205" s="11"/>
    </row>
    <row r="206" spans="1:6" ht="12.75">
      <c r="A206" s="21"/>
      <c r="B206" s="16" t="s">
        <v>63</v>
      </c>
      <c r="C206" s="104">
        <v>700</v>
      </c>
      <c r="D206" s="106">
        <v>70005</v>
      </c>
      <c r="E206" s="11"/>
      <c r="F206" s="11">
        <v>2973</v>
      </c>
    </row>
    <row r="207" spans="1:6" ht="12.75">
      <c r="A207" s="21"/>
      <c r="B207" s="16" t="s">
        <v>63</v>
      </c>
      <c r="C207" s="104">
        <v>700</v>
      </c>
      <c r="D207" s="106">
        <v>70005</v>
      </c>
      <c r="E207" s="11">
        <v>2973</v>
      </c>
      <c r="F207" s="11"/>
    </row>
    <row r="208" spans="1:6" ht="12.75">
      <c r="A208" s="21"/>
      <c r="B208" s="16" t="s">
        <v>63</v>
      </c>
      <c r="C208" s="104">
        <v>710</v>
      </c>
      <c r="D208" s="106">
        <v>71013</v>
      </c>
      <c r="E208" s="11"/>
      <c r="F208" s="11">
        <v>8500</v>
      </c>
    </row>
    <row r="209" spans="1:6" ht="12.75">
      <c r="A209" s="21"/>
      <c r="B209" s="16" t="s">
        <v>63</v>
      </c>
      <c r="C209" s="104">
        <v>710</v>
      </c>
      <c r="D209" s="106">
        <v>71013</v>
      </c>
      <c r="E209" s="11">
        <v>8500</v>
      </c>
      <c r="F209" s="11"/>
    </row>
    <row r="210" spans="1:6" ht="12.75">
      <c r="A210" s="21"/>
      <c r="B210" s="16" t="s">
        <v>63</v>
      </c>
      <c r="C210" s="104">
        <v>710</v>
      </c>
      <c r="D210" s="106">
        <v>71015</v>
      </c>
      <c r="E210" s="11"/>
      <c r="F210" s="11">
        <v>129</v>
      </c>
    </row>
    <row r="211" spans="1:6" ht="12.75">
      <c r="A211" s="21"/>
      <c r="B211" s="16" t="s">
        <v>63</v>
      </c>
      <c r="C211" s="104">
        <v>710</v>
      </c>
      <c r="D211" s="106">
        <v>71015</v>
      </c>
      <c r="E211" s="11">
        <v>129</v>
      </c>
      <c r="F211" s="11"/>
    </row>
    <row r="212" spans="1:6" ht="12.75">
      <c r="A212" s="21"/>
      <c r="B212" s="16" t="s">
        <v>63</v>
      </c>
      <c r="C212" s="104">
        <v>750</v>
      </c>
      <c r="D212" s="106">
        <v>75019</v>
      </c>
      <c r="E212" s="11"/>
      <c r="F212" s="11">
        <v>650</v>
      </c>
    </row>
    <row r="213" spans="1:6" ht="12.75">
      <c r="A213" s="21"/>
      <c r="B213" s="16" t="s">
        <v>63</v>
      </c>
      <c r="C213" s="104">
        <v>750</v>
      </c>
      <c r="D213" s="106">
        <v>75019</v>
      </c>
      <c r="E213" s="11">
        <v>650</v>
      </c>
      <c r="F213" s="11"/>
    </row>
    <row r="214" spans="1:6" ht="12.75">
      <c r="A214" s="21"/>
      <c r="B214" s="16" t="s">
        <v>63</v>
      </c>
      <c r="C214" s="104">
        <v>750</v>
      </c>
      <c r="D214" s="106">
        <v>75020</v>
      </c>
      <c r="E214" s="11"/>
      <c r="F214" s="11">
        <v>26220</v>
      </c>
    </row>
    <row r="215" spans="1:6" ht="12.75">
      <c r="A215" s="21"/>
      <c r="B215" s="16" t="s">
        <v>63</v>
      </c>
      <c r="C215" s="104">
        <v>750</v>
      </c>
      <c r="D215" s="106">
        <v>75020</v>
      </c>
      <c r="E215" s="11">
        <v>26220</v>
      </c>
      <c r="F215" s="11"/>
    </row>
    <row r="216" spans="1:6" ht="12.75">
      <c r="A216" s="21"/>
      <c r="B216" s="16" t="s">
        <v>63</v>
      </c>
      <c r="C216" s="104">
        <v>750</v>
      </c>
      <c r="D216" s="106">
        <v>75045</v>
      </c>
      <c r="E216" s="11">
        <v>4703</v>
      </c>
      <c r="F216" s="11"/>
    </row>
    <row r="217" spans="1:6" ht="12.75">
      <c r="A217" s="21"/>
      <c r="B217" s="16" t="s">
        <v>63</v>
      </c>
      <c r="C217" s="104">
        <v>754</v>
      </c>
      <c r="D217" s="106">
        <v>75411</v>
      </c>
      <c r="E217" s="11"/>
      <c r="F217" s="11">
        <v>5500</v>
      </c>
    </row>
    <row r="218" spans="1:6" ht="12.75">
      <c r="A218" s="21"/>
      <c r="B218" s="16" t="s">
        <v>63</v>
      </c>
      <c r="C218" s="104">
        <v>754</v>
      </c>
      <c r="D218" s="106">
        <v>75411</v>
      </c>
      <c r="E218" s="11">
        <v>500</v>
      </c>
      <c r="F218" s="11"/>
    </row>
    <row r="219" spans="1:6" ht="12.75">
      <c r="A219" s="21"/>
      <c r="B219" s="16" t="s">
        <v>63</v>
      </c>
      <c r="C219" s="104">
        <v>758</v>
      </c>
      <c r="D219" s="106">
        <v>75818</v>
      </c>
      <c r="E219" s="11">
        <v>22500</v>
      </c>
      <c r="F219" s="11"/>
    </row>
    <row r="220" spans="1:6" ht="12.75">
      <c r="A220" s="21"/>
      <c r="B220" s="16" t="s">
        <v>63</v>
      </c>
      <c r="C220" s="104">
        <v>801</v>
      </c>
      <c r="D220" s="106">
        <v>80130</v>
      </c>
      <c r="E220" s="11"/>
      <c r="F220" s="11">
        <v>42130</v>
      </c>
    </row>
    <row r="221" spans="1:6" ht="12.75">
      <c r="A221" s="21"/>
      <c r="B221" s="16" t="s">
        <v>63</v>
      </c>
      <c r="C221" s="104">
        <v>801</v>
      </c>
      <c r="D221" s="106">
        <v>80130</v>
      </c>
      <c r="E221" s="11">
        <v>42130</v>
      </c>
      <c r="F221" s="11"/>
    </row>
    <row r="222" spans="1:6" ht="12.75">
      <c r="A222" s="21"/>
      <c r="B222" s="16" t="s">
        <v>63</v>
      </c>
      <c r="C222" s="104">
        <v>801</v>
      </c>
      <c r="D222" s="106">
        <v>80146</v>
      </c>
      <c r="E222" s="11"/>
      <c r="F222" s="11">
        <v>14000</v>
      </c>
    </row>
    <row r="223" spans="1:6" ht="12.75">
      <c r="A223" s="21"/>
      <c r="B223" s="16" t="s">
        <v>63</v>
      </c>
      <c r="C223" s="104">
        <v>801</v>
      </c>
      <c r="D223" s="106">
        <v>80146</v>
      </c>
      <c r="E223" s="11">
        <v>14000</v>
      </c>
      <c r="F223" s="11"/>
    </row>
    <row r="224" spans="1:6" ht="12.75">
      <c r="A224" s="21"/>
      <c r="B224" s="16" t="s">
        <v>63</v>
      </c>
      <c r="C224" s="104">
        <v>851</v>
      </c>
      <c r="D224" s="106">
        <v>85195</v>
      </c>
      <c r="E224" s="11"/>
      <c r="F224" s="11">
        <v>10000</v>
      </c>
    </row>
    <row r="225" spans="1:6" ht="12.75">
      <c r="A225" s="21"/>
      <c r="B225" s="16" t="s">
        <v>63</v>
      </c>
      <c r="C225" s="104">
        <v>852</v>
      </c>
      <c r="D225" s="106">
        <v>85204</v>
      </c>
      <c r="E225" s="11"/>
      <c r="F225" s="11">
        <v>56250</v>
      </c>
    </row>
    <row r="226" spans="1:6" ht="12.75">
      <c r="A226" s="21"/>
      <c r="B226" s="16" t="s">
        <v>63</v>
      </c>
      <c r="C226" s="104">
        <v>853</v>
      </c>
      <c r="D226" s="106">
        <v>85321</v>
      </c>
      <c r="E226" s="11"/>
      <c r="F226" s="11">
        <v>42200</v>
      </c>
    </row>
    <row r="227" spans="1:6" ht="12.75">
      <c r="A227" s="21"/>
      <c r="B227" s="16" t="s">
        <v>63</v>
      </c>
      <c r="C227" s="104">
        <v>853</v>
      </c>
      <c r="D227" s="106">
        <v>85395</v>
      </c>
      <c r="E227" s="11"/>
      <c r="F227" s="11">
        <v>680</v>
      </c>
    </row>
    <row r="228" spans="1:6" ht="12.75">
      <c r="A228" s="21"/>
      <c r="B228" s="16" t="s">
        <v>63</v>
      </c>
      <c r="C228" s="104">
        <v>853</v>
      </c>
      <c r="D228" s="106">
        <v>85395</v>
      </c>
      <c r="E228" s="11">
        <v>680</v>
      </c>
      <c r="F228" s="11"/>
    </row>
    <row r="229" spans="1:6" ht="12.75">
      <c r="A229" s="21"/>
      <c r="B229" s="16" t="s">
        <v>63</v>
      </c>
      <c r="C229" s="104">
        <v>926</v>
      </c>
      <c r="D229" s="106">
        <v>92605</v>
      </c>
      <c r="E229" s="11"/>
      <c r="F229" s="11">
        <v>2500</v>
      </c>
    </row>
    <row r="230" spans="1:6" ht="12.75">
      <c r="A230" s="31" t="s">
        <v>65</v>
      </c>
      <c r="B230" s="15" t="s">
        <v>66</v>
      </c>
      <c r="C230" s="103">
        <v>600</v>
      </c>
      <c r="D230" s="121">
        <v>60014</v>
      </c>
      <c r="E230" s="12"/>
      <c r="F230" s="12">
        <v>604730</v>
      </c>
    </row>
    <row r="231" spans="1:6" ht="12.75">
      <c r="A231" s="21"/>
      <c r="B231" s="16" t="s">
        <v>66</v>
      </c>
      <c r="C231" s="104">
        <v>750</v>
      </c>
      <c r="D231" s="106">
        <v>75020</v>
      </c>
      <c r="E231" s="11"/>
      <c r="F231" s="11">
        <v>20000</v>
      </c>
    </row>
    <row r="232" spans="1:6" ht="12.75">
      <c r="A232" s="21"/>
      <c r="B232" s="16" t="s">
        <v>66</v>
      </c>
      <c r="C232" s="104">
        <v>750</v>
      </c>
      <c r="D232" s="106">
        <v>75020</v>
      </c>
      <c r="E232" s="11">
        <v>20000</v>
      </c>
      <c r="F232" s="11"/>
    </row>
    <row r="233" spans="1:6" ht="12.75">
      <c r="A233" s="21"/>
      <c r="B233" s="16" t="s">
        <v>66</v>
      </c>
      <c r="C233" s="104">
        <v>754</v>
      </c>
      <c r="D233" s="106">
        <v>75411</v>
      </c>
      <c r="E233" s="11"/>
      <c r="F233" s="11">
        <v>61626</v>
      </c>
    </row>
    <row r="234" spans="1:6" ht="12.75">
      <c r="A234" s="21"/>
      <c r="B234" s="16" t="s">
        <v>66</v>
      </c>
      <c r="C234" s="104">
        <v>754</v>
      </c>
      <c r="D234" s="106">
        <v>75411</v>
      </c>
      <c r="E234" s="11">
        <v>61626</v>
      </c>
      <c r="F234" s="11"/>
    </row>
    <row r="235" spans="1:6" ht="12.75">
      <c r="A235" s="21"/>
      <c r="B235" s="16" t="s">
        <v>66</v>
      </c>
      <c r="C235" s="104">
        <v>758</v>
      </c>
      <c r="D235" s="106">
        <v>75818</v>
      </c>
      <c r="E235" s="11">
        <v>15199</v>
      </c>
      <c r="F235" s="11"/>
    </row>
    <row r="236" spans="1:6" ht="12.75">
      <c r="A236" s="21"/>
      <c r="B236" s="16" t="s">
        <v>66</v>
      </c>
      <c r="C236" s="104">
        <v>801</v>
      </c>
      <c r="D236" s="106">
        <v>80130</v>
      </c>
      <c r="E236" s="11"/>
      <c r="F236" s="11">
        <v>11802</v>
      </c>
    </row>
    <row r="237" spans="1:6" ht="12.75">
      <c r="A237" s="21"/>
      <c r="B237" s="16" t="s">
        <v>66</v>
      </c>
      <c r="C237" s="104">
        <v>801</v>
      </c>
      <c r="D237" s="106">
        <v>80130</v>
      </c>
      <c r="E237" s="11">
        <v>11802</v>
      </c>
      <c r="F237" s="11"/>
    </row>
    <row r="238" spans="1:6" ht="12.75">
      <c r="A238" s="21"/>
      <c r="B238" s="16" t="s">
        <v>66</v>
      </c>
      <c r="C238" s="104">
        <v>851</v>
      </c>
      <c r="D238" s="106">
        <v>85111</v>
      </c>
      <c r="E238" s="11"/>
      <c r="F238" s="11">
        <v>11499</v>
      </c>
    </row>
    <row r="239" spans="1:6" ht="12.75">
      <c r="A239" s="21"/>
      <c r="B239" s="16" t="s">
        <v>66</v>
      </c>
      <c r="C239" s="104">
        <v>851</v>
      </c>
      <c r="D239" s="106">
        <v>85195</v>
      </c>
      <c r="E239" s="11"/>
      <c r="F239" s="11">
        <v>3500</v>
      </c>
    </row>
    <row r="240" spans="1:6" ht="12.75">
      <c r="A240" s="21"/>
      <c r="B240" s="16" t="s">
        <v>66</v>
      </c>
      <c r="C240" s="104">
        <v>852</v>
      </c>
      <c r="D240" s="106">
        <v>85204</v>
      </c>
      <c r="E240" s="11"/>
      <c r="F240" s="11">
        <v>16000</v>
      </c>
    </row>
    <row r="241" spans="1:6" ht="12.75">
      <c r="A241" s="21"/>
      <c r="B241" s="16" t="s">
        <v>66</v>
      </c>
      <c r="C241" s="104">
        <v>852</v>
      </c>
      <c r="D241" s="106">
        <v>85204</v>
      </c>
      <c r="E241" s="11">
        <v>16000</v>
      </c>
      <c r="F241" s="11"/>
    </row>
    <row r="242" spans="1:6" ht="12.75">
      <c r="A242" s="21"/>
      <c r="B242" s="16" t="s">
        <v>66</v>
      </c>
      <c r="C242" s="104">
        <v>921</v>
      </c>
      <c r="D242" s="106">
        <v>92105</v>
      </c>
      <c r="E242" s="11"/>
      <c r="F242" s="11">
        <v>200</v>
      </c>
    </row>
    <row r="243" spans="1:6" ht="12.75">
      <c r="A243" s="31" t="s">
        <v>67</v>
      </c>
      <c r="B243" s="15" t="s">
        <v>69</v>
      </c>
      <c r="C243" s="103">
        <v>700</v>
      </c>
      <c r="D243" s="121">
        <v>70005</v>
      </c>
      <c r="E243" s="12"/>
      <c r="F243" s="12">
        <v>6325</v>
      </c>
    </row>
    <row r="244" spans="1:6" ht="12.75">
      <c r="A244" s="21"/>
      <c r="B244" s="16" t="s">
        <v>69</v>
      </c>
      <c r="C244" s="104">
        <v>700</v>
      </c>
      <c r="D244" s="106">
        <v>70005</v>
      </c>
      <c r="E244" s="11">
        <v>6325</v>
      </c>
      <c r="F244" s="11"/>
    </row>
    <row r="245" spans="1:6" ht="12.75">
      <c r="A245" s="21"/>
      <c r="B245" s="16" t="s">
        <v>69</v>
      </c>
      <c r="C245" s="104">
        <v>710</v>
      </c>
      <c r="D245" s="106">
        <v>71013</v>
      </c>
      <c r="E245" s="11"/>
      <c r="F245" s="11">
        <v>1100</v>
      </c>
    </row>
    <row r="246" spans="1:6" ht="12.75">
      <c r="A246" s="21"/>
      <c r="B246" s="16" t="s">
        <v>69</v>
      </c>
      <c r="C246" s="104">
        <v>710</v>
      </c>
      <c r="D246" s="106">
        <v>71013</v>
      </c>
      <c r="E246" s="11">
        <v>1100</v>
      </c>
      <c r="F246" s="11"/>
    </row>
    <row r="247" spans="1:6" ht="12.75">
      <c r="A247" s="21"/>
      <c r="B247" s="16" t="s">
        <v>69</v>
      </c>
      <c r="C247" s="104">
        <v>710</v>
      </c>
      <c r="D247" s="106">
        <v>71015</v>
      </c>
      <c r="E247" s="11"/>
      <c r="F247" s="11">
        <v>2270</v>
      </c>
    </row>
    <row r="248" spans="1:6" ht="12.75">
      <c r="A248" s="21"/>
      <c r="B248" s="16" t="s">
        <v>69</v>
      </c>
      <c r="C248" s="104">
        <v>750</v>
      </c>
      <c r="D248" s="106">
        <v>75019</v>
      </c>
      <c r="E248" s="11"/>
      <c r="F248" s="11">
        <v>35</v>
      </c>
    </row>
    <row r="249" spans="1:6" ht="12.75">
      <c r="A249" s="21"/>
      <c r="B249" s="16" t="s">
        <v>69</v>
      </c>
      <c r="C249" s="104">
        <v>750</v>
      </c>
      <c r="D249" s="106">
        <v>75019</v>
      </c>
      <c r="E249" s="11">
        <v>35</v>
      </c>
      <c r="F249" s="11"/>
    </row>
    <row r="250" spans="1:6" ht="12.75">
      <c r="A250" s="21"/>
      <c r="B250" s="16" t="s">
        <v>69</v>
      </c>
      <c r="C250" s="104">
        <v>750</v>
      </c>
      <c r="D250" s="106">
        <v>75075</v>
      </c>
      <c r="E250" s="11"/>
      <c r="F250" s="11">
        <v>1660</v>
      </c>
    </row>
    <row r="251" spans="1:6" ht="12.75">
      <c r="A251" s="21"/>
      <c r="B251" s="16" t="s">
        <v>69</v>
      </c>
      <c r="C251" s="104">
        <v>750</v>
      </c>
      <c r="D251" s="106">
        <v>75075</v>
      </c>
      <c r="E251" s="11">
        <v>8860</v>
      </c>
      <c r="F251" s="11"/>
    </row>
    <row r="252" spans="1:6" ht="12.75">
      <c r="A252" s="21"/>
      <c r="B252" s="16" t="s">
        <v>69</v>
      </c>
      <c r="C252" s="104">
        <v>750</v>
      </c>
      <c r="D252" s="106">
        <v>75095</v>
      </c>
      <c r="E252" s="11"/>
      <c r="F252" s="11">
        <v>7200</v>
      </c>
    </row>
    <row r="253" spans="1:6" ht="12.75">
      <c r="A253" s="21"/>
      <c r="B253" s="16" t="s">
        <v>69</v>
      </c>
      <c r="C253" s="104">
        <v>754</v>
      </c>
      <c r="D253" s="106">
        <v>75411</v>
      </c>
      <c r="E253" s="11"/>
      <c r="F253" s="11">
        <v>90456</v>
      </c>
    </row>
    <row r="254" spans="1:6" ht="12.75">
      <c r="A254" s="21"/>
      <c r="B254" s="16" t="s">
        <v>69</v>
      </c>
      <c r="C254" s="104">
        <v>754</v>
      </c>
      <c r="D254" s="106">
        <v>75411</v>
      </c>
      <c r="E254" s="11">
        <v>90456</v>
      </c>
      <c r="F254" s="11"/>
    </row>
    <row r="255" spans="1:6" ht="12.75">
      <c r="A255" s="21"/>
      <c r="B255" s="16" t="s">
        <v>69</v>
      </c>
      <c r="C255" s="104">
        <v>758</v>
      </c>
      <c r="D255" s="106">
        <v>75818</v>
      </c>
      <c r="E255" s="11">
        <v>13961</v>
      </c>
      <c r="F255" s="11"/>
    </row>
    <row r="256" spans="1:6" ht="12.75">
      <c r="A256" s="21"/>
      <c r="B256" s="16" t="s">
        <v>69</v>
      </c>
      <c r="C256" s="104">
        <v>801</v>
      </c>
      <c r="D256" s="106">
        <v>80102</v>
      </c>
      <c r="E256" s="11"/>
      <c r="F256" s="11">
        <v>2500</v>
      </c>
    </row>
    <row r="257" spans="1:6" ht="12.75">
      <c r="A257" s="21"/>
      <c r="B257" s="16" t="s">
        <v>69</v>
      </c>
      <c r="C257" s="104">
        <v>801</v>
      </c>
      <c r="D257" s="106">
        <v>80120</v>
      </c>
      <c r="E257" s="11"/>
      <c r="F257" s="11">
        <v>3426</v>
      </c>
    </row>
    <row r="258" spans="1:6" ht="12.75">
      <c r="A258" s="21"/>
      <c r="B258" s="16" t="s">
        <v>69</v>
      </c>
      <c r="C258" s="104">
        <v>801</v>
      </c>
      <c r="D258" s="106">
        <v>80130</v>
      </c>
      <c r="E258" s="11"/>
      <c r="F258" s="11">
        <v>14750</v>
      </c>
    </row>
    <row r="259" spans="1:6" ht="12.75">
      <c r="A259" s="21"/>
      <c r="B259" s="16" t="s">
        <v>69</v>
      </c>
      <c r="C259" s="104">
        <v>801</v>
      </c>
      <c r="D259" s="106">
        <v>80130</v>
      </c>
      <c r="E259" s="11">
        <v>14860</v>
      </c>
      <c r="F259" s="11"/>
    </row>
    <row r="260" spans="1:6" ht="12.75">
      <c r="A260" s="21"/>
      <c r="B260" s="16" t="s">
        <v>69</v>
      </c>
      <c r="C260" s="104">
        <v>801</v>
      </c>
      <c r="D260" s="106">
        <v>80150</v>
      </c>
      <c r="E260" s="11"/>
      <c r="F260" s="11">
        <v>110</v>
      </c>
    </row>
    <row r="261" spans="1:6" ht="12.75">
      <c r="A261" s="21"/>
      <c r="B261" s="16" t="s">
        <v>69</v>
      </c>
      <c r="C261" s="104">
        <v>801</v>
      </c>
      <c r="D261" s="106">
        <v>80195</v>
      </c>
      <c r="E261" s="11"/>
      <c r="F261" s="11">
        <v>2600</v>
      </c>
    </row>
    <row r="262" spans="1:6" ht="12.75">
      <c r="A262" s="21"/>
      <c r="B262" s="16" t="s">
        <v>69</v>
      </c>
      <c r="C262" s="104">
        <v>801</v>
      </c>
      <c r="D262" s="106">
        <v>80195</v>
      </c>
      <c r="E262" s="11">
        <v>2600</v>
      </c>
      <c r="F262" s="11"/>
    </row>
    <row r="263" spans="1:6" ht="12.75">
      <c r="A263" s="21"/>
      <c r="B263" s="16" t="s">
        <v>69</v>
      </c>
      <c r="C263" s="104">
        <v>851</v>
      </c>
      <c r="D263" s="106">
        <v>85156</v>
      </c>
      <c r="E263" s="11">
        <v>611733</v>
      </c>
      <c r="F263" s="11"/>
    </row>
    <row r="264" spans="1:6" ht="12.75">
      <c r="A264" s="21"/>
      <c r="B264" s="16" t="s">
        <v>69</v>
      </c>
      <c r="C264" s="104">
        <v>851</v>
      </c>
      <c r="D264" s="106">
        <v>85195</v>
      </c>
      <c r="E264" s="11"/>
      <c r="F264" s="11">
        <v>2152</v>
      </c>
    </row>
    <row r="265" spans="1:6" ht="12.75">
      <c r="A265" s="21"/>
      <c r="B265" s="16" t="s">
        <v>69</v>
      </c>
      <c r="C265" s="104">
        <v>851</v>
      </c>
      <c r="D265" s="106">
        <v>85195</v>
      </c>
      <c r="E265" s="11">
        <v>2152</v>
      </c>
      <c r="F265" s="11"/>
    </row>
    <row r="266" spans="1:6" ht="12.75">
      <c r="A266" s="21"/>
      <c r="B266" s="16" t="s">
        <v>69</v>
      </c>
      <c r="C266" s="104">
        <v>852</v>
      </c>
      <c r="D266" s="106">
        <v>85218</v>
      </c>
      <c r="E266" s="11"/>
      <c r="F266" s="11">
        <v>953</v>
      </c>
    </row>
    <row r="267" spans="1:6" ht="12.75">
      <c r="A267" s="21"/>
      <c r="B267" s="16" t="s">
        <v>69</v>
      </c>
      <c r="C267" s="104">
        <v>853</v>
      </c>
      <c r="D267" s="106">
        <v>85321</v>
      </c>
      <c r="E267" s="11"/>
      <c r="F267" s="11">
        <v>51305</v>
      </c>
    </row>
    <row r="268" spans="1:6" ht="12.75">
      <c r="A268" s="21"/>
      <c r="B268" s="16" t="s">
        <v>69</v>
      </c>
      <c r="C268" s="104">
        <v>853</v>
      </c>
      <c r="D268" s="106">
        <v>85321</v>
      </c>
      <c r="E268" s="11">
        <v>105</v>
      </c>
      <c r="F268" s="11"/>
    </row>
    <row r="269" spans="1:6" ht="12.75">
      <c r="A269" s="21"/>
      <c r="B269" s="16" t="s">
        <v>69</v>
      </c>
      <c r="C269" s="104">
        <v>853</v>
      </c>
      <c r="D269" s="106">
        <v>85333</v>
      </c>
      <c r="E269" s="11"/>
      <c r="F269" s="11">
        <v>4574</v>
      </c>
    </row>
    <row r="270" spans="1:6" ht="12.75">
      <c r="A270" s="21"/>
      <c r="B270" s="16" t="s">
        <v>69</v>
      </c>
      <c r="C270" s="104">
        <v>854</v>
      </c>
      <c r="D270" s="106">
        <v>85403</v>
      </c>
      <c r="E270" s="11"/>
      <c r="F270" s="11">
        <v>38065</v>
      </c>
    </row>
    <row r="271" spans="1:6" ht="12.75">
      <c r="A271" s="21"/>
      <c r="B271" s="16" t="s">
        <v>69</v>
      </c>
      <c r="C271" s="104">
        <v>854</v>
      </c>
      <c r="D271" s="106">
        <v>85403</v>
      </c>
      <c r="E271" s="11">
        <v>38065</v>
      </c>
      <c r="F271" s="11"/>
    </row>
    <row r="272" spans="1:6" ht="12.75">
      <c r="A272" s="21"/>
      <c r="B272" s="16" t="s">
        <v>69</v>
      </c>
      <c r="C272" s="104">
        <v>854</v>
      </c>
      <c r="D272" s="106">
        <v>85406</v>
      </c>
      <c r="E272" s="11"/>
      <c r="F272" s="11">
        <v>7931</v>
      </c>
    </row>
    <row r="273" spans="1:6" ht="12.75">
      <c r="A273" s="21"/>
      <c r="B273" s="16" t="s">
        <v>69</v>
      </c>
      <c r="C273" s="104">
        <v>854</v>
      </c>
      <c r="D273" s="106">
        <v>85406</v>
      </c>
      <c r="E273" s="11">
        <v>2470</v>
      </c>
      <c r="F273" s="11"/>
    </row>
    <row r="274" spans="1:6" ht="12.75">
      <c r="A274" s="21"/>
      <c r="B274" s="16" t="s">
        <v>69</v>
      </c>
      <c r="C274" s="104">
        <v>921</v>
      </c>
      <c r="D274" s="106">
        <v>92120</v>
      </c>
      <c r="E274" s="11"/>
      <c r="F274" s="11">
        <v>1550</v>
      </c>
    </row>
    <row r="275" spans="1:6" ht="12.75">
      <c r="A275" s="21"/>
      <c r="B275" s="16" t="s">
        <v>69</v>
      </c>
      <c r="C275" s="104">
        <v>921</v>
      </c>
      <c r="D275" s="106">
        <v>92120</v>
      </c>
      <c r="E275" s="11">
        <v>1550</v>
      </c>
      <c r="F275" s="11"/>
    </row>
    <row r="276" spans="1:6" ht="12.75">
      <c r="A276" s="31" t="s">
        <v>70</v>
      </c>
      <c r="B276" s="15" t="s">
        <v>71</v>
      </c>
      <c r="C276" s="40" t="s">
        <v>46</v>
      </c>
      <c r="D276" s="122" t="s">
        <v>72</v>
      </c>
      <c r="E276" s="12"/>
      <c r="F276" s="12">
        <v>2337</v>
      </c>
    </row>
    <row r="277" spans="1:6" ht="12.75">
      <c r="A277" s="21"/>
      <c r="B277" s="16" t="s">
        <v>71</v>
      </c>
      <c r="C277" s="104">
        <v>600</v>
      </c>
      <c r="D277" s="106">
        <v>60014</v>
      </c>
      <c r="E277" s="11">
        <v>174306</v>
      </c>
      <c r="F277" s="11"/>
    </row>
    <row r="278" spans="1:6" ht="12.75">
      <c r="A278" s="21"/>
      <c r="B278" s="16" t="s">
        <v>71</v>
      </c>
      <c r="C278" s="104">
        <v>750</v>
      </c>
      <c r="D278" s="106">
        <v>75011</v>
      </c>
      <c r="E278" s="11"/>
      <c r="F278" s="11">
        <f>3250+540</f>
        <v>3790</v>
      </c>
    </row>
    <row r="279" spans="1:6" ht="12.75">
      <c r="A279" s="21"/>
      <c r="B279" s="16" t="s">
        <v>71</v>
      </c>
      <c r="C279" s="104">
        <v>750</v>
      </c>
      <c r="D279" s="106">
        <v>75011</v>
      </c>
      <c r="E279" s="11">
        <v>14180</v>
      </c>
      <c r="F279" s="11"/>
    </row>
    <row r="280" spans="1:6" ht="12.75">
      <c r="A280" s="21"/>
      <c r="B280" s="16" t="s">
        <v>71</v>
      </c>
      <c r="C280" s="104">
        <v>750</v>
      </c>
      <c r="D280" s="106">
        <v>75019</v>
      </c>
      <c r="E280" s="11"/>
      <c r="F280" s="11">
        <v>1052</v>
      </c>
    </row>
    <row r="281" spans="1:6" ht="12.75">
      <c r="A281" s="21"/>
      <c r="B281" s="16" t="s">
        <v>71</v>
      </c>
      <c r="C281" s="104">
        <v>750</v>
      </c>
      <c r="D281" s="106">
        <v>75020</v>
      </c>
      <c r="E281" s="11"/>
      <c r="F281" s="11">
        <f>5500+10390+23000</f>
        <v>38890</v>
      </c>
    </row>
    <row r="282" spans="1:6" ht="12.75">
      <c r="A282" s="21"/>
      <c r="B282" s="16" t="s">
        <v>71</v>
      </c>
      <c r="C282" s="104">
        <v>750</v>
      </c>
      <c r="D282" s="106">
        <v>75020</v>
      </c>
      <c r="E282" s="11">
        <f>1000+4500+1052+23000</f>
        <v>29552</v>
      </c>
      <c r="F282" s="11"/>
    </row>
    <row r="283" spans="1:6" ht="12.75">
      <c r="A283" s="21"/>
      <c r="B283" s="16" t="s">
        <v>71</v>
      </c>
      <c r="C283" s="104">
        <v>750</v>
      </c>
      <c r="D283" s="106">
        <v>75075</v>
      </c>
      <c r="E283" s="11"/>
      <c r="F283" s="11">
        <f>2070+90+3340</f>
        <v>5500</v>
      </c>
    </row>
    <row r="284" spans="1:6" ht="12.75">
      <c r="A284" s="21"/>
      <c r="B284" s="16" t="s">
        <v>71</v>
      </c>
      <c r="C284" s="104">
        <v>750</v>
      </c>
      <c r="D284" s="106">
        <v>75075</v>
      </c>
      <c r="E284" s="11">
        <f>1700+3800</f>
        <v>5500</v>
      </c>
      <c r="F284" s="11"/>
    </row>
    <row r="285" spans="1:6" ht="12.75">
      <c r="A285" s="21"/>
      <c r="B285" s="16" t="s">
        <v>71</v>
      </c>
      <c r="C285" s="104">
        <v>754</v>
      </c>
      <c r="D285" s="106">
        <v>75411</v>
      </c>
      <c r="E285" s="11"/>
      <c r="F285" s="11">
        <v>76873</v>
      </c>
    </row>
    <row r="286" spans="1:6" ht="12.75">
      <c r="A286" s="21"/>
      <c r="B286" s="16" t="s">
        <v>71</v>
      </c>
      <c r="C286" s="104">
        <v>754</v>
      </c>
      <c r="D286" s="106">
        <v>75411</v>
      </c>
      <c r="E286" s="11">
        <v>76873</v>
      </c>
      <c r="F286" s="11"/>
    </row>
    <row r="287" spans="1:6" ht="12.75">
      <c r="A287" s="21"/>
      <c r="B287" s="16" t="s">
        <v>71</v>
      </c>
      <c r="C287" s="104">
        <v>758</v>
      </c>
      <c r="D287" s="106">
        <v>75818</v>
      </c>
      <c r="E287" s="11">
        <v>57682</v>
      </c>
      <c r="F287" s="11"/>
    </row>
    <row r="288" spans="1:6" ht="12.75">
      <c r="A288" s="21"/>
      <c r="B288" s="16" t="s">
        <v>71</v>
      </c>
      <c r="C288" s="104">
        <v>801</v>
      </c>
      <c r="D288" s="106">
        <v>80102</v>
      </c>
      <c r="E288" s="11"/>
      <c r="F288" s="11">
        <v>93282</v>
      </c>
    </row>
    <row r="289" spans="1:6" ht="12.75">
      <c r="A289" s="21"/>
      <c r="B289" s="16" t="s">
        <v>71</v>
      </c>
      <c r="C289" s="104">
        <v>801</v>
      </c>
      <c r="D289" s="106">
        <v>80102</v>
      </c>
      <c r="E289" s="11">
        <v>16500</v>
      </c>
      <c r="F289" s="11"/>
    </row>
    <row r="290" spans="1:6" ht="12.75">
      <c r="A290" s="21"/>
      <c r="B290" s="16" t="s">
        <v>71</v>
      </c>
      <c r="C290" s="104">
        <v>801</v>
      </c>
      <c r="D290" s="106">
        <v>80111</v>
      </c>
      <c r="E290" s="11"/>
      <c r="F290" s="11">
        <v>9000</v>
      </c>
    </row>
    <row r="291" spans="1:6" ht="12.75">
      <c r="A291" s="21"/>
      <c r="B291" s="16" t="s">
        <v>71</v>
      </c>
      <c r="C291" s="104">
        <v>801</v>
      </c>
      <c r="D291" s="106">
        <v>80111</v>
      </c>
      <c r="E291" s="11">
        <v>147000</v>
      </c>
      <c r="F291" s="11"/>
    </row>
    <row r="292" spans="1:6" ht="12.75">
      <c r="A292" s="21"/>
      <c r="B292" s="16" t="s">
        <v>71</v>
      </c>
      <c r="C292" s="104">
        <v>801</v>
      </c>
      <c r="D292" s="106">
        <v>80120</v>
      </c>
      <c r="E292" s="11"/>
      <c r="F292" s="11">
        <v>34143</v>
      </c>
    </row>
    <row r="293" spans="1:6" ht="12.75">
      <c r="A293" s="21"/>
      <c r="B293" s="16" t="s">
        <v>71</v>
      </c>
      <c r="C293" s="104">
        <v>801</v>
      </c>
      <c r="D293" s="106">
        <v>80120</v>
      </c>
      <c r="E293" s="11">
        <v>34143</v>
      </c>
      <c r="F293" s="11"/>
    </row>
    <row r="294" spans="1:6" ht="12.75">
      <c r="A294" s="21"/>
      <c r="B294" s="16" t="s">
        <v>71</v>
      </c>
      <c r="C294" s="104">
        <v>801</v>
      </c>
      <c r="D294" s="106">
        <v>80130</v>
      </c>
      <c r="E294" s="11"/>
      <c r="F294" s="11">
        <v>29008</v>
      </c>
    </row>
    <row r="295" spans="1:6" ht="12.75">
      <c r="A295" s="21"/>
      <c r="B295" s="16" t="s">
        <v>71</v>
      </c>
      <c r="C295" s="104">
        <v>801</v>
      </c>
      <c r="D295" s="106">
        <v>80130</v>
      </c>
      <c r="E295" s="11">
        <v>27668</v>
      </c>
      <c r="F295" s="11"/>
    </row>
    <row r="296" spans="1:6" ht="12.75">
      <c r="A296" s="21"/>
      <c r="B296" s="16" t="s">
        <v>71</v>
      </c>
      <c r="C296" s="104">
        <v>801</v>
      </c>
      <c r="D296" s="106">
        <v>80134</v>
      </c>
      <c r="E296" s="11"/>
      <c r="F296" s="11">
        <v>62500</v>
      </c>
    </row>
    <row r="297" spans="1:6" ht="12.75">
      <c r="A297" s="21"/>
      <c r="B297" s="16" t="s">
        <v>71</v>
      </c>
      <c r="C297" s="104">
        <v>801</v>
      </c>
      <c r="D297" s="106">
        <v>80150</v>
      </c>
      <c r="E297" s="11"/>
      <c r="F297" s="11">
        <v>619</v>
      </c>
    </row>
    <row r="298" spans="1:6" ht="12.75">
      <c r="A298" s="21"/>
      <c r="B298" s="16" t="s">
        <v>71</v>
      </c>
      <c r="C298" s="104">
        <v>801</v>
      </c>
      <c r="D298" s="106">
        <v>80150</v>
      </c>
      <c r="E298" s="11">
        <v>559</v>
      </c>
      <c r="F298" s="11"/>
    </row>
    <row r="299" spans="1:6" ht="12.75">
      <c r="A299" s="21"/>
      <c r="B299" s="16" t="s">
        <v>71</v>
      </c>
      <c r="C299" s="104">
        <v>801</v>
      </c>
      <c r="D299" s="106">
        <v>80195</v>
      </c>
      <c r="E299" s="11"/>
      <c r="F299" s="11">
        <v>2000</v>
      </c>
    </row>
    <row r="300" spans="1:6" ht="12.75">
      <c r="A300" s="21"/>
      <c r="B300" s="16" t="s">
        <v>71</v>
      </c>
      <c r="C300" s="104">
        <v>801</v>
      </c>
      <c r="D300" s="106">
        <v>80195</v>
      </c>
      <c r="E300" s="11">
        <v>2000</v>
      </c>
      <c r="F300" s="11"/>
    </row>
    <row r="301" spans="1:6" ht="12.75">
      <c r="A301" s="21"/>
      <c r="B301" s="16" t="s">
        <v>71</v>
      </c>
      <c r="C301" s="104">
        <v>851</v>
      </c>
      <c r="D301" s="106">
        <v>85156</v>
      </c>
      <c r="E301" s="11">
        <v>73274</v>
      </c>
      <c r="F301" s="11"/>
    </row>
    <row r="302" spans="1:6" ht="12.75">
      <c r="A302" s="21"/>
      <c r="B302" s="16" t="s">
        <v>71</v>
      </c>
      <c r="C302" s="104">
        <v>851</v>
      </c>
      <c r="D302" s="106">
        <v>85195</v>
      </c>
      <c r="E302" s="11"/>
      <c r="F302" s="11">
        <v>4700</v>
      </c>
    </row>
    <row r="303" spans="1:6" ht="12.75">
      <c r="A303" s="21"/>
      <c r="B303" s="16" t="s">
        <v>71</v>
      </c>
      <c r="C303" s="104">
        <v>851</v>
      </c>
      <c r="D303" s="106">
        <v>85195</v>
      </c>
      <c r="E303" s="11">
        <v>600</v>
      </c>
      <c r="F303" s="11"/>
    </row>
    <row r="304" spans="1:6" ht="12.75">
      <c r="A304" s="21"/>
      <c r="B304" s="16" t="s">
        <v>71</v>
      </c>
      <c r="C304" s="104">
        <v>852</v>
      </c>
      <c r="D304" s="106">
        <v>85201</v>
      </c>
      <c r="E304" s="11"/>
      <c r="F304" s="11">
        <v>7221</v>
      </c>
    </row>
    <row r="305" spans="1:6" ht="12.75">
      <c r="A305" s="21"/>
      <c r="B305" s="16" t="s">
        <v>71</v>
      </c>
      <c r="C305" s="104">
        <v>852</v>
      </c>
      <c r="D305" s="106">
        <v>85201</v>
      </c>
      <c r="E305" s="11">
        <v>26221</v>
      </c>
      <c r="F305" s="11"/>
    </row>
    <row r="306" spans="1:6" ht="12.75">
      <c r="A306" s="21"/>
      <c r="B306" s="16" t="s">
        <v>71</v>
      </c>
      <c r="C306" s="104">
        <v>852</v>
      </c>
      <c r="D306" s="106">
        <v>85204</v>
      </c>
      <c r="E306" s="11"/>
      <c r="F306" s="11">
        <v>19000</v>
      </c>
    </row>
    <row r="307" spans="1:6" ht="12.75">
      <c r="A307" s="21"/>
      <c r="B307" s="16" t="s">
        <v>71</v>
      </c>
      <c r="C307" s="104">
        <v>852</v>
      </c>
      <c r="D307" s="106">
        <v>85205</v>
      </c>
      <c r="E307" s="11">
        <v>1000</v>
      </c>
      <c r="F307" s="11"/>
    </row>
    <row r="308" spans="1:6" ht="12.75">
      <c r="A308" s="21"/>
      <c r="B308" s="16" t="s">
        <v>71</v>
      </c>
      <c r="C308" s="104">
        <v>853</v>
      </c>
      <c r="D308" s="106">
        <v>85321</v>
      </c>
      <c r="E308" s="11"/>
      <c r="F308" s="11">
        <v>6000</v>
      </c>
    </row>
    <row r="309" spans="1:6" ht="12.75">
      <c r="A309" s="21"/>
      <c r="B309" s="16" t="s">
        <v>71</v>
      </c>
      <c r="C309" s="104">
        <v>853</v>
      </c>
      <c r="D309" s="106">
        <v>85321</v>
      </c>
      <c r="E309" s="11">
        <v>6000</v>
      </c>
      <c r="F309" s="11"/>
    </row>
    <row r="310" spans="1:6" ht="12.75">
      <c r="A310" s="21"/>
      <c r="B310" s="16" t="s">
        <v>71</v>
      </c>
      <c r="C310" s="104">
        <v>853</v>
      </c>
      <c r="D310" s="106">
        <v>85333</v>
      </c>
      <c r="E310" s="11"/>
      <c r="F310" s="11">
        <v>2352</v>
      </c>
    </row>
    <row r="311" spans="1:6" ht="12.75">
      <c r="A311" s="21"/>
      <c r="B311" s="16" t="s">
        <v>71</v>
      </c>
      <c r="C311" s="104">
        <v>853</v>
      </c>
      <c r="D311" s="106">
        <v>85333</v>
      </c>
      <c r="E311" s="11">
        <v>2352</v>
      </c>
      <c r="F311" s="11"/>
    </row>
    <row r="312" spans="1:6" ht="12.75">
      <c r="A312" s="21"/>
      <c r="B312" s="16" t="s">
        <v>71</v>
      </c>
      <c r="C312" s="104">
        <v>854</v>
      </c>
      <c r="D312" s="106">
        <v>85403</v>
      </c>
      <c r="E312" s="11"/>
      <c r="F312" s="11">
        <v>1700</v>
      </c>
    </row>
    <row r="313" spans="1:6" ht="12.75">
      <c r="A313" s="21"/>
      <c r="B313" s="16" t="s">
        <v>71</v>
      </c>
      <c r="C313" s="104">
        <v>854</v>
      </c>
      <c r="D313" s="106">
        <v>85406</v>
      </c>
      <c r="E313" s="11"/>
      <c r="F313" s="11">
        <v>12200</v>
      </c>
    </row>
    <row r="314" spans="1:6" ht="12.75">
      <c r="A314" s="21"/>
      <c r="B314" s="16" t="s">
        <v>71</v>
      </c>
      <c r="C314" s="104">
        <v>854</v>
      </c>
      <c r="D314" s="106">
        <v>85406</v>
      </c>
      <c r="E314" s="11">
        <v>12200</v>
      </c>
      <c r="F314" s="11"/>
    </row>
    <row r="315" spans="1:6" ht="12.75">
      <c r="A315" s="21"/>
      <c r="B315" s="16" t="s">
        <v>71</v>
      </c>
      <c r="C315" s="104">
        <v>854</v>
      </c>
      <c r="D315" s="106">
        <v>85410</v>
      </c>
      <c r="E315" s="11"/>
      <c r="F315" s="11">
        <v>14805</v>
      </c>
    </row>
    <row r="316" spans="1:6" ht="12.75">
      <c r="A316" s="21"/>
      <c r="B316" s="16" t="s">
        <v>71</v>
      </c>
      <c r="C316" s="104">
        <v>854</v>
      </c>
      <c r="D316" s="106">
        <v>85410</v>
      </c>
      <c r="E316" s="11">
        <v>14805</v>
      </c>
      <c r="F316" s="11"/>
    </row>
    <row r="317" spans="1:6" ht="12.75">
      <c r="A317" s="21"/>
      <c r="B317" s="16" t="s">
        <v>71</v>
      </c>
      <c r="C317" s="104">
        <v>854</v>
      </c>
      <c r="D317" s="106">
        <v>85415</v>
      </c>
      <c r="E317" s="11"/>
      <c r="F317" s="11">
        <v>49200</v>
      </c>
    </row>
    <row r="318" spans="1:6" ht="12.75">
      <c r="A318" s="21"/>
      <c r="B318" s="16" t="s">
        <v>71</v>
      </c>
      <c r="C318" s="104">
        <v>854</v>
      </c>
      <c r="D318" s="106">
        <v>85446</v>
      </c>
      <c r="E318" s="11"/>
      <c r="F318" s="11">
        <v>120</v>
      </c>
    </row>
    <row r="319" spans="1:6" ht="12.75">
      <c r="A319" s="21"/>
      <c r="B319" s="16" t="s">
        <v>71</v>
      </c>
      <c r="C319" s="104">
        <v>854</v>
      </c>
      <c r="D319" s="106">
        <v>85446</v>
      </c>
      <c r="E319" s="11">
        <v>120</v>
      </c>
      <c r="F319" s="11"/>
    </row>
    <row r="320" spans="1:6" ht="12.75">
      <c r="A320" s="31" t="s">
        <v>73</v>
      </c>
      <c r="B320" s="15" t="s">
        <v>75</v>
      </c>
      <c r="C320" s="103">
        <v>600</v>
      </c>
      <c r="D320" s="121">
        <v>60014</v>
      </c>
      <c r="E320" s="12"/>
      <c r="F320" s="12">
        <v>3740</v>
      </c>
    </row>
    <row r="321" spans="1:6" ht="12.75">
      <c r="A321" s="21"/>
      <c r="B321" s="16" t="s">
        <v>75</v>
      </c>
      <c r="C321" s="104">
        <v>600</v>
      </c>
      <c r="D321" s="106">
        <v>60014</v>
      </c>
      <c r="E321" s="11">
        <v>3740</v>
      </c>
      <c r="F321" s="11"/>
    </row>
    <row r="322" spans="1:6" ht="12.75">
      <c r="A322" s="21"/>
      <c r="B322" s="16" t="s">
        <v>75</v>
      </c>
      <c r="C322" s="104">
        <v>700</v>
      </c>
      <c r="D322" s="106">
        <v>70005</v>
      </c>
      <c r="E322" s="11"/>
      <c r="F322" s="11">
        <v>663</v>
      </c>
    </row>
    <row r="323" spans="1:6" ht="12.75">
      <c r="A323" s="21"/>
      <c r="B323" s="16" t="s">
        <v>75</v>
      </c>
      <c r="C323" s="104">
        <v>700</v>
      </c>
      <c r="D323" s="106">
        <v>70005</v>
      </c>
      <c r="E323" s="11">
        <v>663</v>
      </c>
      <c r="F323" s="11"/>
    </row>
    <row r="324" spans="1:6" ht="12.75">
      <c r="A324" s="21"/>
      <c r="B324" s="16" t="s">
        <v>75</v>
      </c>
      <c r="C324" s="104">
        <v>710</v>
      </c>
      <c r="D324" s="106">
        <v>71013</v>
      </c>
      <c r="E324" s="11"/>
      <c r="F324" s="11">
        <v>20000</v>
      </c>
    </row>
    <row r="325" spans="1:6" ht="12.75">
      <c r="A325" s="21"/>
      <c r="B325" s="16" t="s">
        <v>75</v>
      </c>
      <c r="C325" s="104">
        <v>710</v>
      </c>
      <c r="D325" s="106">
        <v>71013</v>
      </c>
      <c r="E325" s="11">
        <v>20000</v>
      </c>
      <c r="F325" s="11"/>
    </row>
    <row r="326" spans="1:6" ht="12.75">
      <c r="A326" s="21"/>
      <c r="B326" s="16" t="s">
        <v>75</v>
      </c>
      <c r="C326" s="104">
        <v>750</v>
      </c>
      <c r="D326" s="106">
        <v>75011</v>
      </c>
      <c r="E326" s="11"/>
      <c r="F326" s="11">
        <v>190</v>
      </c>
    </row>
    <row r="327" spans="1:6" ht="12.75">
      <c r="A327" s="21"/>
      <c r="B327" s="16" t="s">
        <v>75</v>
      </c>
      <c r="C327" s="104">
        <v>750</v>
      </c>
      <c r="D327" s="106">
        <v>75011</v>
      </c>
      <c r="E327" s="11">
        <v>190</v>
      </c>
      <c r="F327" s="11"/>
    </row>
    <row r="328" spans="1:6" ht="12.75">
      <c r="A328" s="21"/>
      <c r="B328" s="16" t="s">
        <v>75</v>
      </c>
      <c r="C328" s="104">
        <v>750</v>
      </c>
      <c r="D328" s="106">
        <v>75019</v>
      </c>
      <c r="E328" s="11"/>
      <c r="F328" s="11">
        <v>1968</v>
      </c>
    </row>
    <row r="329" spans="1:6" ht="12.75">
      <c r="A329" s="21"/>
      <c r="B329" s="16" t="s">
        <v>75</v>
      </c>
      <c r="C329" s="104">
        <v>750</v>
      </c>
      <c r="D329" s="106">
        <v>75019</v>
      </c>
      <c r="E329" s="11">
        <v>1968</v>
      </c>
      <c r="F329" s="11"/>
    </row>
    <row r="330" spans="1:6" ht="12.75">
      <c r="A330" s="21"/>
      <c r="B330" s="16" t="s">
        <v>75</v>
      </c>
      <c r="C330" s="104">
        <v>750</v>
      </c>
      <c r="D330" s="106">
        <v>75020</v>
      </c>
      <c r="E330" s="11"/>
      <c r="F330" s="11">
        <v>42800</v>
      </c>
    </row>
    <row r="331" spans="1:6" ht="12.75">
      <c r="A331" s="21"/>
      <c r="B331" s="16" t="s">
        <v>75</v>
      </c>
      <c r="C331" s="104">
        <v>750</v>
      </c>
      <c r="D331" s="106">
        <v>75020</v>
      </c>
      <c r="E331" s="11">
        <v>42800</v>
      </c>
      <c r="F331" s="11"/>
    </row>
    <row r="332" spans="1:6" ht="12.75">
      <c r="A332" s="21"/>
      <c r="B332" s="16" t="s">
        <v>75</v>
      </c>
      <c r="C332" s="104">
        <v>750</v>
      </c>
      <c r="D332" s="106">
        <v>75075</v>
      </c>
      <c r="E332" s="11"/>
      <c r="F332" s="11">
        <v>100</v>
      </c>
    </row>
    <row r="333" spans="1:6" ht="12.75">
      <c r="A333" s="21"/>
      <c r="B333" s="16" t="s">
        <v>75</v>
      </c>
      <c r="C333" s="104">
        <v>750</v>
      </c>
      <c r="D333" s="106">
        <v>75075</v>
      </c>
      <c r="E333" s="11">
        <v>100</v>
      </c>
      <c r="F333" s="11"/>
    </row>
    <row r="334" spans="1:6" ht="12.75">
      <c r="A334" s="21"/>
      <c r="B334" s="16" t="s">
        <v>75</v>
      </c>
      <c r="C334" s="104">
        <v>750</v>
      </c>
      <c r="D334" s="106">
        <v>75095</v>
      </c>
      <c r="E334" s="11"/>
      <c r="F334" s="11">
        <v>2000</v>
      </c>
    </row>
    <row r="335" spans="1:6" ht="12.75">
      <c r="A335" s="21"/>
      <c r="B335" s="16" t="s">
        <v>75</v>
      </c>
      <c r="C335" s="104">
        <v>750</v>
      </c>
      <c r="D335" s="106">
        <v>75095</v>
      </c>
      <c r="E335" s="11">
        <v>2000</v>
      </c>
      <c r="F335" s="11"/>
    </row>
    <row r="336" spans="1:6" ht="12.75">
      <c r="A336" s="21"/>
      <c r="B336" s="16" t="s">
        <v>75</v>
      </c>
      <c r="C336" s="104">
        <v>801</v>
      </c>
      <c r="D336" s="106">
        <v>80102</v>
      </c>
      <c r="E336" s="11"/>
      <c r="F336" s="11">
        <v>1239</v>
      </c>
    </row>
    <row r="337" spans="1:6" ht="12.75">
      <c r="A337" s="21"/>
      <c r="B337" s="16" t="s">
        <v>75</v>
      </c>
      <c r="C337" s="104">
        <v>801</v>
      </c>
      <c r="D337" s="106">
        <v>80102</v>
      </c>
      <c r="E337" s="11">
        <v>1239</v>
      </c>
      <c r="F337" s="11"/>
    </row>
    <row r="338" spans="1:6" ht="12.75">
      <c r="A338" s="21"/>
      <c r="B338" s="16" t="s">
        <v>75</v>
      </c>
      <c r="C338" s="104">
        <v>801</v>
      </c>
      <c r="D338" s="106">
        <v>80120</v>
      </c>
      <c r="E338" s="11"/>
      <c r="F338" s="11">
        <v>2190</v>
      </c>
    </row>
    <row r="339" spans="1:6" ht="12.75">
      <c r="A339" s="21"/>
      <c r="B339" s="16" t="s">
        <v>75</v>
      </c>
      <c r="C339" s="104">
        <v>801</v>
      </c>
      <c r="D339" s="106">
        <v>80120</v>
      </c>
      <c r="E339" s="11">
        <v>105690</v>
      </c>
      <c r="F339" s="11"/>
    </row>
    <row r="340" spans="1:6" ht="12.75">
      <c r="A340" s="21"/>
      <c r="B340" s="16" t="s">
        <v>75</v>
      </c>
      <c r="C340" s="104">
        <v>801</v>
      </c>
      <c r="D340" s="106">
        <v>80130</v>
      </c>
      <c r="E340" s="11"/>
      <c r="F340" s="11">
        <v>67869</v>
      </c>
    </row>
    <row r="341" spans="1:6" ht="12.75">
      <c r="A341" s="21"/>
      <c r="B341" s="16" t="s">
        <v>75</v>
      </c>
      <c r="C341" s="104">
        <v>801</v>
      </c>
      <c r="D341" s="106">
        <v>80130</v>
      </c>
      <c r="E341" s="11">
        <v>9544</v>
      </c>
      <c r="F341" s="11"/>
    </row>
    <row r="342" spans="1:6" ht="12.75">
      <c r="A342" s="21"/>
      <c r="B342" s="16" t="s">
        <v>75</v>
      </c>
      <c r="C342" s="104">
        <v>801</v>
      </c>
      <c r="D342" s="106">
        <v>80150</v>
      </c>
      <c r="E342" s="11"/>
      <c r="F342" s="11">
        <v>45175</v>
      </c>
    </row>
    <row r="343" spans="1:6" ht="12.75">
      <c r="A343" s="21"/>
      <c r="B343" s="16" t="s">
        <v>75</v>
      </c>
      <c r="C343" s="104">
        <v>801</v>
      </c>
      <c r="D343" s="106">
        <v>80195</v>
      </c>
      <c r="E343" s="11"/>
      <c r="F343" s="11">
        <v>20</v>
      </c>
    </row>
    <row r="344" spans="1:6" ht="12.75">
      <c r="A344" s="21"/>
      <c r="B344" s="16" t="s">
        <v>75</v>
      </c>
      <c r="C344" s="104">
        <v>801</v>
      </c>
      <c r="D344" s="106">
        <v>80195</v>
      </c>
      <c r="E344" s="11">
        <v>20</v>
      </c>
      <c r="F344" s="11"/>
    </row>
    <row r="345" spans="1:6" ht="12.75">
      <c r="A345" s="21"/>
      <c r="B345" s="16" t="s">
        <v>75</v>
      </c>
      <c r="C345" s="104">
        <v>851</v>
      </c>
      <c r="D345" s="106">
        <v>85195</v>
      </c>
      <c r="E345" s="11"/>
      <c r="F345" s="11">
        <v>500</v>
      </c>
    </row>
    <row r="346" spans="1:6" ht="12.75">
      <c r="A346" s="21"/>
      <c r="B346" s="16" t="s">
        <v>75</v>
      </c>
      <c r="C346" s="104">
        <v>851</v>
      </c>
      <c r="D346" s="106">
        <v>85195</v>
      </c>
      <c r="E346" s="11">
        <v>500</v>
      </c>
      <c r="F346" s="11"/>
    </row>
    <row r="347" spans="1:6" ht="12.75">
      <c r="A347" s="21"/>
      <c r="B347" s="16" t="s">
        <v>75</v>
      </c>
      <c r="C347" s="104">
        <v>852</v>
      </c>
      <c r="D347" s="106">
        <v>85201</v>
      </c>
      <c r="E347" s="11"/>
      <c r="F347" s="11">
        <v>1000</v>
      </c>
    </row>
    <row r="348" spans="1:6" ht="12.75">
      <c r="A348" s="21"/>
      <c r="B348" s="16" t="s">
        <v>75</v>
      </c>
      <c r="C348" s="104">
        <v>852</v>
      </c>
      <c r="D348" s="106">
        <v>85201</v>
      </c>
      <c r="E348" s="11">
        <v>1000</v>
      </c>
      <c r="F348" s="11"/>
    </row>
    <row r="349" spans="1:6" ht="12.75">
      <c r="A349" s="21"/>
      <c r="B349" s="16" t="s">
        <v>75</v>
      </c>
      <c r="C349" s="104">
        <v>853</v>
      </c>
      <c r="D349" s="106">
        <v>85333</v>
      </c>
      <c r="E349" s="11"/>
      <c r="F349" s="11">
        <v>397</v>
      </c>
    </row>
    <row r="350" spans="1:6" ht="12.75">
      <c r="A350" s="21"/>
      <c r="B350" s="16" t="s">
        <v>75</v>
      </c>
      <c r="C350" s="104">
        <v>853</v>
      </c>
      <c r="D350" s="106">
        <v>85333</v>
      </c>
      <c r="E350" s="11">
        <v>397</v>
      </c>
      <c r="F350" s="11"/>
    </row>
    <row r="351" spans="1:6" ht="12.75">
      <c r="A351" s="21"/>
      <c r="B351" s="16" t="s">
        <v>75</v>
      </c>
      <c r="C351" s="104">
        <v>854</v>
      </c>
      <c r="D351" s="106">
        <v>85403</v>
      </c>
      <c r="E351" s="11"/>
      <c r="F351" s="11">
        <v>7048</v>
      </c>
    </row>
    <row r="352" spans="1:6" ht="12.75">
      <c r="A352" s="21"/>
      <c r="B352" s="16" t="s">
        <v>75</v>
      </c>
      <c r="C352" s="104">
        <v>854</v>
      </c>
      <c r="D352" s="106">
        <v>85403</v>
      </c>
      <c r="E352" s="11">
        <v>7048</v>
      </c>
      <c r="F352" s="11"/>
    </row>
    <row r="353" spans="1:6" ht="12.75">
      <c r="A353" s="21"/>
      <c r="B353" s="16" t="s">
        <v>75</v>
      </c>
      <c r="C353" s="104">
        <v>854</v>
      </c>
      <c r="D353" s="106">
        <v>85406</v>
      </c>
      <c r="E353" s="11"/>
      <c r="F353" s="11">
        <v>4703</v>
      </c>
    </row>
    <row r="354" spans="1:6" ht="12.75">
      <c r="A354" s="21"/>
      <c r="B354" s="16" t="s">
        <v>75</v>
      </c>
      <c r="C354" s="104">
        <v>854</v>
      </c>
      <c r="D354" s="106">
        <v>85406</v>
      </c>
      <c r="E354" s="11">
        <v>4703</v>
      </c>
      <c r="F354" s="11"/>
    </row>
    <row r="355" spans="1:6" ht="12.75">
      <c r="A355" s="31" t="s">
        <v>76</v>
      </c>
      <c r="B355" s="15" t="s">
        <v>78</v>
      </c>
      <c r="C355" s="103">
        <v>710</v>
      </c>
      <c r="D355" s="121">
        <v>71015</v>
      </c>
      <c r="E355" s="12"/>
      <c r="F355" s="12">
        <v>3443</v>
      </c>
    </row>
    <row r="356" spans="1:6" ht="12.75">
      <c r="A356" s="21"/>
      <c r="B356" s="16" t="s">
        <v>78</v>
      </c>
      <c r="C356" s="104">
        <v>710</v>
      </c>
      <c r="D356" s="106">
        <v>71015</v>
      </c>
      <c r="E356" s="11">
        <v>3443</v>
      </c>
      <c r="F356" s="11"/>
    </row>
    <row r="357" spans="1:6" ht="12.75">
      <c r="A357" s="21"/>
      <c r="B357" s="16" t="s">
        <v>78</v>
      </c>
      <c r="C357" s="104">
        <v>750</v>
      </c>
      <c r="D357" s="106">
        <v>75011</v>
      </c>
      <c r="E357" s="11"/>
      <c r="F357" s="11">
        <v>2000</v>
      </c>
    </row>
    <row r="358" spans="1:6" ht="12.75">
      <c r="A358" s="21"/>
      <c r="B358" s="16" t="s">
        <v>78</v>
      </c>
      <c r="C358" s="104">
        <v>750</v>
      </c>
      <c r="D358" s="106">
        <v>75011</v>
      </c>
      <c r="E358" s="11">
        <v>2000</v>
      </c>
      <c r="F358" s="11"/>
    </row>
    <row r="359" spans="1:6" ht="12.75">
      <c r="A359" s="21"/>
      <c r="B359" s="16" t="s">
        <v>78</v>
      </c>
      <c r="C359" s="104">
        <v>750</v>
      </c>
      <c r="D359" s="106">
        <v>75019</v>
      </c>
      <c r="E359" s="11"/>
      <c r="F359" s="11">
        <v>6550</v>
      </c>
    </row>
    <row r="360" spans="1:6" ht="12.75">
      <c r="A360" s="21"/>
      <c r="B360" s="16" t="s">
        <v>78</v>
      </c>
      <c r="C360" s="104">
        <v>750</v>
      </c>
      <c r="D360" s="106">
        <v>75020</v>
      </c>
      <c r="E360" s="11"/>
      <c r="F360" s="11">
        <v>43200</v>
      </c>
    </row>
    <row r="361" spans="1:6" ht="12.75">
      <c r="A361" s="21"/>
      <c r="B361" s="16" t="s">
        <v>78</v>
      </c>
      <c r="C361" s="104">
        <v>750</v>
      </c>
      <c r="D361" s="106">
        <v>75020</v>
      </c>
      <c r="E361" s="11">
        <v>36900</v>
      </c>
      <c r="F361" s="11"/>
    </row>
    <row r="362" spans="1:6" ht="12.75">
      <c r="A362" s="21"/>
      <c r="B362" s="16" t="s">
        <v>78</v>
      </c>
      <c r="C362" s="104">
        <v>750</v>
      </c>
      <c r="D362" s="106">
        <v>75075</v>
      </c>
      <c r="E362" s="11"/>
      <c r="F362" s="11">
        <v>30910</v>
      </c>
    </row>
    <row r="363" spans="1:6" ht="12.75">
      <c r="A363" s="21"/>
      <c r="B363" s="16" t="s">
        <v>78</v>
      </c>
      <c r="C363" s="104">
        <v>750</v>
      </c>
      <c r="D363" s="106">
        <v>75075</v>
      </c>
      <c r="E363" s="11">
        <v>30910</v>
      </c>
      <c r="F363" s="11"/>
    </row>
    <row r="364" spans="1:6" ht="12.75">
      <c r="A364" s="21"/>
      <c r="B364" s="16" t="s">
        <v>78</v>
      </c>
      <c r="C364" s="104">
        <v>754</v>
      </c>
      <c r="D364" s="106">
        <v>75411</v>
      </c>
      <c r="E364" s="11"/>
      <c r="F364" s="11">
        <v>36578</v>
      </c>
    </row>
    <row r="365" spans="1:6" ht="12.75">
      <c r="A365" s="21"/>
      <c r="B365" s="16" t="s">
        <v>78</v>
      </c>
      <c r="C365" s="104">
        <v>754</v>
      </c>
      <c r="D365" s="106">
        <v>75411</v>
      </c>
      <c r="E365" s="11">
        <v>36578</v>
      </c>
      <c r="F365" s="11"/>
    </row>
    <row r="366" spans="1:6" ht="12.75">
      <c r="A366" s="21"/>
      <c r="B366" s="16" t="s">
        <v>78</v>
      </c>
      <c r="C366" s="104">
        <v>758</v>
      </c>
      <c r="D366" s="106">
        <v>75818</v>
      </c>
      <c r="E366" s="11">
        <v>13240</v>
      </c>
      <c r="F366" s="11"/>
    </row>
    <row r="367" spans="1:6" ht="12.75">
      <c r="A367" s="21"/>
      <c r="B367" s="16" t="s">
        <v>78</v>
      </c>
      <c r="C367" s="104">
        <v>801</v>
      </c>
      <c r="D367" s="106">
        <v>80110</v>
      </c>
      <c r="E367" s="11">
        <v>32800</v>
      </c>
      <c r="F367" s="11"/>
    </row>
    <row r="368" spans="1:6" ht="12.75">
      <c r="A368" s="21"/>
      <c r="B368" s="16" t="s">
        <v>78</v>
      </c>
      <c r="C368" s="104">
        <v>801</v>
      </c>
      <c r="D368" s="106">
        <v>80120</v>
      </c>
      <c r="E368" s="11"/>
      <c r="F368" s="11">
        <v>4557</v>
      </c>
    </row>
    <row r="369" spans="1:6" ht="12.75">
      <c r="A369" s="21"/>
      <c r="B369" s="16" t="s">
        <v>78</v>
      </c>
      <c r="C369" s="104">
        <v>801</v>
      </c>
      <c r="D369" s="106">
        <v>80120</v>
      </c>
      <c r="E369" s="11">
        <v>7020</v>
      </c>
      <c r="F369" s="11"/>
    </row>
    <row r="370" spans="1:6" ht="12.75">
      <c r="A370" s="21"/>
      <c r="B370" s="16" t="s">
        <v>78</v>
      </c>
      <c r="C370" s="104">
        <v>801</v>
      </c>
      <c r="D370" s="106">
        <v>80130</v>
      </c>
      <c r="E370" s="11"/>
      <c r="F370" s="11">
        <v>133838</v>
      </c>
    </row>
    <row r="371" spans="1:6" ht="12.75">
      <c r="A371" s="21"/>
      <c r="B371" s="16" t="s">
        <v>78</v>
      </c>
      <c r="C371" s="104">
        <v>801</v>
      </c>
      <c r="D371" s="106">
        <v>80130</v>
      </c>
      <c r="E371" s="11">
        <v>74106</v>
      </c>
      <c r="F371" s="11"/>
    </row>
    <row r="372" spans="1:6" ht="12.75">
      <c r="A372" s="21"/>
      <c r="B372" s="16" t="s">
        <v>78</v>
      </c>
      <c r="C372" s="104">
        <v>801</v>
      </c>
      <c r="D372" s="106">
        <v>80146</v>
      </c>
      <c r="E372" s="11"/>
      <c r="F372" s="11">
        <v>976</v>
      </c>
    </row>
    <row r="373" spans="1:6" ht="12.75">
      <c r="A373" s="21"/>
      <c r="B373" s="16" t="s">
        <v>78</v>
      </c>
      <c r="C373" s="104">
        <v>801</v>
      </c>
      <c r="D373" s="106">
        <v>80146</v>
      </c>
      <c r="E373" s="11">
        <v>976</v>
      </c>
      <c r="F373" s="11"/>
    </row>
    <row r="374" spans="1:6" ht="12.75">
      <c r="A374" s="21"/>
      <c r="B374" s="16" t="s">
        <v>78</v>
      </c>
      <c r="C374" s="104">
        <v>801</v>
      </c>
      <c r="D374" s="106">
        <v>80150</v>
      </c>
      <c r="E374" s="11">
        <v>24469</v>
      </c>
      <c r="F374" s="11"/>
    </row>
    <row r="375" spans="1:6" ht="12.75">
      <c r="A375" s="21"/>
      <c r="B375" s="16" t="s">
        <v>78</v>
      </c>
      <c r="C375" s="104">
        <v>801</v>
      </c>
      <c r="D375" s="106">
        <v>80195</v>
      </c>
      <c r="E375" s="11"/>
      <c r="F375" s="11">
        <v>390</v>
      </c>
    </row>
    <row r="376" spans="1:6" ht="12.75">
      <c r="A376" s="21"/>
      <c r="B376" s="16" t="s">
        <v>78</v>
      </c>
      <c r="C376" s="104">
        <v>852</v>
      </c>
      <c r="D376" s="106">
        <v>85201</v>
      </c>
      <c r="E376" s="11"/>
      <c r="F376" s="11">
        <v>3680</v>
      </c>
    </row>
    <row r="377" spans="1:6" ht="12.75">
      <c r="A377" s="21"/>
      <c r="B377" s="16" t="s">
        <v>78</v>
      </c>
      <c r="C377" s="104">
        <v>852</v>
      </c>
      <c r="D377" s="106">
        <v>85201</v>
      </c>
      <c r="E377" s="11">
        <v>3680</v>
      </c>
      <c r="F377" s="11"/>
    </row>
    <row r="378" spans="1:6" ht="12.75">
      <c r="A378" s="21"/>
      <c r="B378" s="16" t="s">
        <v>78</v>
      </c>
      <c r="C378" s="104">
        <v>852</v>
      </c>
      <c r="D378" s="106">
        <v>85218</v>
      </c>
      <c r="E378" s="11"/>
      <c r="F378" s="11">
        <v>1063</v>
      </c>
    </row>
    <row r="379" spans="1:6" ht="12.75">
      <c r="A379" s="21"/>
      <c r="B379" s="16" t="s">
        <v>78</v>
      </c>
      <c r="C379" s="104">
        <v>852</v>
      </c>
      <c r="D379" s="106">
        <v>85218</v>
      </c>
      <c r="E379" s="11">
        <v>1063</v>
      </c>
      <c r="F379" s="11"/>
    </row>
    <row r="380" spans="1:6" ht="12.75">
      <c r="A380" s="21"/>
      <c r="B380" s="16" t="s">
        <v>78</v>
      </c>
      <c r="C380" s="104">
        <v>853</v>
      </c>
      <c r="D380" s="106">
        <v>85321</v>
      </c>
      <c r="E380" s="11"/>
      <c r="F380" s="11">
        <v>5392</v>
      </c>
    </row>
    <row r="381" spans="1:6" ht="12.75">
      <c r="A381" s="21"/>
      <c r="B381" s="16" t="s">
        <v>78</v>
      </c>
      <c r="C381" s="104">
        <v>853</v>
      </c>
      <c r="D381" s="106">
        <v>85321</v>
      </c>
      <c r="E381" s="11">
        <v>5392</v>
      </c>
      <c r="F381" s="11"/>
    </row>
    <row r="382" spans="1:6" ht="12.75">
      <c r="A382" s="21"/>
      <c r="B382" s="16" t="s">
        <v>78</v>
      </c>
      <c r="C382" s="104">
        <v>853</v>
      </c>
      <c r="D382" s="106">
        <v>85333</v>
      </c>
      <c r="E382" s="11"/>
      <c r="F382" s="11">
        <v>1960</v>
      </c>
    </row>
    <row r="383" spans="1:6" ht="12.75">
      <c r="A383" s="21"/>
      <c r="B383" s="16" t="s">
        <v>78</v>
      </c>
      <c r="C383" s="104">
        <v>853</v>
      </c>
      <c r="D383" s="106">
        <v>85333</v>
      </c>
      <c r="E383" s="11">
        <v>1960</v>
      </c>
      <c r="F383" s="11"/>
    </row>
    <row r="384" spans="1:6" ht="12.75">
      <c r="A384" s="21"/>
      <c r="B384" s="16" t="s">
        <v>78</v>
      </c>
      <c r="C384" s="104">
        <v>854</v>
      </c>
      <c r="D384" s="106">
        <v>85403</v>
      </c>
      <c r="E384" s="11"/>
      <c r="F384" s="11">
        <v>16038</v>
      </c>
    </row>
    <row r="385" spans="1:6" ht="12.75">
      <c r="A385" s="21"/>
      <c r="B385" s="16" t="s">
        <v>78</v>
      </c>
      <c r="C385" s="104">
        <v>854</v>
      </c>
      <c r="D385" s="106">
        <v>85403</v>
      </c>
      <c r="E385" s="11">
        <v>16038</v>
      </c>
      <c r="F385" s="11"/>
    </row>
    <row r="386" spans="1:6" ht="12.75">
      <c r="A386" s="21"/>
      <c r="B386" s="16" t="s">
        <v>78</v>
      </c>
      <c r="C386" s="104">
        <v>854</v>
      </c>
      <c r="D386" s="106">
        <v>85406</v>
      </c>
      <c r="E386" s="11"/>
      <c r="F386" s="11">
        <v>5124</v>
      </c>
    </row>
    <row r="387" spans="1:6" ht="12.75">
      <c r="A387" s="21"/>
      <c r="B387" s="16" t="s">
        <v>78</v>
      </c>
      <c r="C387" s="104">
        <v>854</v>
      </c>
      <c r="D387" s="106">
        <v>85406</v>
      </c>
      <c r="E387" s="11">
        <v>5124</v>
      </c>
      <c r="F387" s="11"/>
    </row>
    <row r="388" spans="1:6" ht="12.75">
      <c r="A388" s="21"/>
      <c r="B388" s="16" t="s">
        <v>78</v>
      </c>
      <c r="C388" s="104">
        <v>854</v>
      </c>
      <c r="D388" s="106">
        <v>85410</v>
      </c>
      <c r="E388" s="11"/>
      <c r="F388" s="11">
        <v>5032</v>
      </c>
    </row>
    <row r="389" spans="1:6" ht="12.75">
      <c r="A389" s="21"/>
      <c r="B389" s="16" t="s">
        <v>78</v>
      </c>
      <c r="C389" s="104">
        <v>854</v>
      </c>
      <c r="D389" s="106">
        <v>85410</v>
      </c>
      <c r="E389" s="11">
        <v>5032</v>
      </c>
      <c r="F389" s="11"/>
    </row>
    <row r="390" spans="1:6" ht="12.75" customHeight="1">
      <c r="A390" s="21"/>
      <c r="B390" s="16"/>
      <c r="C390" s="104"/>
      <c r="D390" s="104"/>
      <c r="E390" s="11"/>
      <c r="F390" s="11"/>
    </row>
    <row r="391" spans="1:6" s="118" customFormat="1" ht="16.5" customHeight="1">
      <c r="A391" s="116"/>
      <c r="B391" s="117" t="s">
        <v>11</v>
      </c>
      <c r="C391" s="116"/>
      <c r="D391" s="116"/>
      <c r="E391" s="114">
        <f>SUM(E33:E390)</f>
        <v>3971437</v>
      </c>
      <c r="F391" s="114">
        <f>SUM(F33:F390)</f>
        <v>3757061</v>
      </c>
    </row>
    <row r="392" spans="1:6" ht="12.75">
      <c r="A392" s="107"/>
      <c r="B392" s="108"/>
      <c r="C392" s="107"/>
      <c r="D392" s="107"/>
      <c r="E392" s="109"/>
      <c r="F392" s="109"/>
    </row>
    <row r="393" spans="1:8" s="32" customFormat="1" ht="15.75">
      <c r="A393" s="110"/>
      <c r="C393" s="110"/>
      <c r="D393" s="63"/>
      <c r="E393" s="82" t="s">
        <v>12</v>
      </c>
      <c r="F393" s="101">
        <f>F391-E391</f>
        <v>-214376</v>
      </c>
      <c r="G393" s="90"/>
      <c r="H393" s="102">
        <f>F28-F393</f>
        <v>0</v>
      </c>
    </row>
    <row r="394" spans="1:8" ht="12.75">
      <c r="A394" s="107"/>
      <c r="B394" s="108"/>
      <c r="C394" s="107"/>
      <c r="D394" s="63"/>
      <c r="E394" s="42"/>
      <c r="F394" s="42"/>
      <c r="G394" s="90"/>
      <c r="H394" s="90"/>
    </row>
  </sheetData>
  <sheetProtection/>
  <mergeCells count="2">
    <mergeCell ref="A3:F3"/>
    <mergeCell ref="A4:F4"/>
  </mergeCells>
  <printOptions horizontalCentered="1"/>
  <pageMargins left="0.3937007874015748" right="0.3937007874015748" top="0.7874015748031497" bottom="0.984251968503937" header="0.2362204724409449" footer="0.6692913385826772"/>
  <pageSetup cellComments="asDisplayed" firstPageNumber="58" useFirstPageNumber="1" horizontalDpi="300" verticalDpi="300" orientation="portrait" paperSize="9" r:id="rId1"/>
  <headerFooter alignWithMargins="0"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4.140625" style="0" customWidth="1"/>
    <col min="2" max="2" width="28.00390625" style="0" customWidth="1"/>
    <col min="4" max="4" width="10.140625" style="0" customWidth="1"/>
    <col min="5" max="6" width="14.140625" style="0" customWidth="1"/>
  </cols>
  <sheetData>
    <row r="1" spans="1:6" s="2" customFormat="1" ht="12.75">
      <c r="A1" s="1"/>
      <c r="B1" s="1"/>
      <c r="C1" s="1"/>
      <c r="D1" s="1"/>
      <c r="E1" s="1"/>
      <c r="F1" s="1"/>
    </row>
  </sheetData>
  <sheetProtection/>
  <printOptions/>
  <pageMargins left="0.39375" right="0.39375" top="0.39375" bottom="0.39375" header="0.5" footer="0.5"/>
  <pageSetup cellComments="asDisplaye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Starostwo Powiatowe w Żaganiu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Kozłowska Renata</dc:creator>
  <cp:keywords/>
  <dc:description/>
  <cp:lastModifiedBy>Renata</cp:lastModifiedBy>
  <cp:lastPrinted>2016-03-08T07:31:24Z</cp:lastPrinted>
  <dcterms:created xsi:type="dcterms:W3CDTF">2003-07-28T09:44:22Z</dcterms:created>
  <dcterms:modified xsi:type="dcterms:W3CDTF">2016-03-08T07:31:30Z</dcterms:modified>
  <cp:category/>
  <cp:version/>
  <cp:contentType/>
  <cp:contentStatus/>
  <cp:revision>1</cp:revision>
</cp:coreProperties>
</file>