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1340" windowHeight="6345" tabRatio="601" activeTab="0"/>
  </bookViews>
  <sheets>
    <sheet name="Uchwała" sheetId="1" r:id="rId1"/>
  </sheets>
  <definedNames>
    <definedName name="_xlnm.Print_Area" localSheetId="0">'Uchwała'!$A$1:$E$120</definedName>
  </definedNames>
  <calcPr fullCalcOnLoad="1"/>
</workbook>
</file>

<file path=xl/sharedStrings.xml><?xml version="1.0" encoding="utf-8"?>
<sst xmlns="http://schemas.openxmlformats.org/spreadsheetml/2006/main" count="200" uniqueCount="63">
  <si>
    <t>w sprawie: zmian budżetu oraz w układzie wykonawczym.</t>
  </si>
  <si>
    <t>§ 1</t>
  </si>
  <si>
    <t>dział</t>
  </si>
  <si>
    <t>o kwotę</t>
  </si>
  <si>
    <t xml:space="preserve">rozdział </t>
  </si>
  <si>
    <t>§</t>
  </si>
  <si>
    <t>§ 2</t>
  </si>
  <si>
    <t>§ 3</t>
  </si>
  <si>
    <t>§ 4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</si>
  <si>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</si>
  <si>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</si>
  <si>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</si>
  <si>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</si>
  <si>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</si>
  <si>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</si>
  <si>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</si>
  <si>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Wykonanie uchwały powierza się Skarbnikowi Powiatu.</t>
  </si>
  <si>
    <t>Uchwała wchodzi w życie z dniem podjęcia.</t>
  </si>
  <si>
    <t>brak zastrzeżeń</t>
  </si>
  <si>
    <t>formalno-prawnych</t>
  </si>
  <si>
    <t>Zarządu Powiatu  Żagańskiego</t>
  </si>
  <si>
    <t>...........................................</t>
  </si>
  <si>
    <t>..........................................</t>
  </si>
  <si>
    <t>Zakup materiałów i wyposażenia</t>
  </si>
  <si>
    <t>Wynagrodzenia osobowe pracowników</t>
  </si>
  <si>
    <t>Składki na Fundusz Pracy</t>
  </si>
  <si>
    <t>1. Starosta - Zenon Rzyski</t>
  </si>
  <si>
    <t>3. Członek - Marek Kopta</t>
  </si>
  <si>
    <t>4.Członek - Tadeusz Buganik</t>
  </si>
  <si>
    <t>5. Członek - Jan Kosiński</t>
  </si>
  <si>
    <t>2. Wicestarosta - Piotr Piotrowski</t>
  </si>
  <si>
    <t>Zakup usług remontowych</t>
  </si>
  <si>
    <t>Rady Powiatu Żagańskiego z dnia 30 grudnia 2002r  uchwala się co następuje:</t>
  </si>
  <si>
    <t>Zakup usług pozostałych</t>
  </si>
  <si>
    <t>Składki na ubezpieczenia społeczne</t>
  </si>
  <si>
    <t>Podróże służbowe krajowe</t>
  </si>
  <si>
    <t>Opieka społeczna</t>
  </si>
  <si>
    <t>Oświata i wychowanie</t>
  </si>
  <si>
    <t>Szkoły zawodowe</t>
  </si>
  <si>
    <t>Licea ogólnokształcące</t>
  </si>
  <si>
    <t>Zakup energii</t>
  </si>
  <si>
    <t>Licea profilowane</t>
  </si>
  <si>
    <t>Zespoły do spraw orzekania o niepełnosprawności</t>
  </si>
  <si>
    <t>Dodatkowe wynagrodzenie roczne</t>
  </si>
  <si>
    <t xml:space="preserve">  z  dnia 02 grudnia 2003 r.</t>
  </si>
  <si>
    <t>1. Zwiększa się plan wydatków zadań własnych</t>
  </si>
  <si>
    <t xml:space="preserve">Dz. U. z 2003 r. Nr 15, poz. 148 ze zmianami ) i na podstawie par. 7 pkt.2 uchwały nr IV/2/2002  </t>
  </si>
  <si>
    <t xml:space="preserve">Na podstawie art. 126 ust 1 pkt 1 ustawy dnia 26. 11.1998 r. o finansach publicznych ( tekst jednolity </t>
  </si>
  <si>
    <t>Powiatowe centra pomocy rodzinie</t>
  </si>
  <si>
    <t>2.Zmniejsza się plan wydatków zadań własnych</t>
  </si>
  <si>
    <t>3. Zwiększa się plan wydatków zadań z zakresu administracji rządowej</t>
  </si>
  <si>
    <t>4. Zmniejsza się plan wydatków zadań z zakresu administracji rządowej</t>
  </si>
  <si>
    <t>Bezpieczeństwo publiczne i ochrona przeciwpożarowa</t>
  </si>
  <si>
    <t>Komendy powiatowe Państwowej Straży Pożarnej</t>
  </si>
  <si>
    <t>Obrona cywilna</t>
  </si>
  <si>
    <t>Różne wydatki na rzecz osób fizycznych</t>
  </si>
  <si>
    <t>Zakup sprzętu i uzbrojenia</t>
  </si>
  <si>
    <t>Uposażenia żołnierzy zawodowych i nadterminowych oraz</t>
  </si>
  <si>
    <t>funkcjonariuszy</t>
  </si>
  <si>
    <t>Nagrody roczne dla żołnierzy zawodowych i nadterminowych</t>
  </si>
  <si>
    <t>oraz funkcjonariuszy</t>
  </si>
  <si>
    <t>Powiatowe urzędy pracy</t>
  </si>
  <si>
    <t>Uchwała nr 111/2003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</si>
</sst>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</numFmts>
  <fonts count="11">
    <font>
      <sz val="10"/>
      <name val="Arial CE"/>
      <family val="0"/>
    </font>
    <font>
      <sz val="18"/>
      <name val="Times New Roman CE"/>
      <family val="1"/>
    </font>
    <font>
      <b/>
      <sz val="17"/>
      <name val="Times New Roman CE"/>
      <family val="1"/>
    </font>
    <font>
      <sz val="10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8" fontId="1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7.375" style="2" customWidth="1"/>
    <col min="2" max="2" width="7.00390625" style="2" customWidth="1"/>
    <col min="3" max="3" width="48.00390625" style="2" customWidth="1"/>
    <col min="4" max="4" width="7.625" style="2" customWidth="1"/>
    <col min="5" max="5" width="16.875" style="14" customWidth="1"/>
    <col min="6" max="16384" width="9.125" style="2" customWidth="1"/>
  </cols>
  <sheetData>
    <row r="1" spans="3:5" s="1" customFormat="1" ht="21" customHeight="1">
      <c r="C1" s="7" t="s">
        <v>62</v>
      </c>
      <c r="E1" s="12"/>
    </row>
    <row r="2" spans="3:5" s="1" customFormat="1" ht="21" customHeight="1">
      <c r="C2" s="7" t="s">
        <v>20</v>
      </c>
      <c r="E2" s="12"/>
    </row>
    <row r="3" spans="3:5" s="1" customFormat="1" ht="21" customHeight="1">
      <c r="C3" s="7" t="s">
        <v>44</v>
      </c>
      <c r="E3" s="12"/>
    </row>
    <row r="4" spans="3:5" s="1" customFormat="1" ht="11.25" customHeight="1">
      <c r="C4" s="7"/>
      <c r="E4" s="12"/>
    </row>
    <row r="5" spans="1:5" s="3" customFormat="1" ht="19.5">
      <c r="A5" s="3" t="s">
        <v>0</v>
      </c>
      <c r="E5" s="13"/>
    </row>
    <row r="6" ht="11.25" customHeight="1"/>
    <row r="7" ht="12.75">
      <c r="A7" s="2" t="s">
        <v>47</v>
      </c>
    </row>
    <row r="8" ht="12.75">
      <c r="A8" s="2" t="s">
        <v>46</v>
      </c>
    </row>
    <row r="9" ht="12.75">
      <c r="A9" s="2" t="s">
        <v>32</v>
      </c>
    </row>
    <row r="10" ht="11.25" customHeight="1"/>
    <row r="11" ht="18" customHeight="1">
      <c r="C11" s="8" t="s">
        <v>1</v>
      </c>
    </row>
    <row r="12" ht="12.75" customHeight="1">
      <c r="C12" s="8"/>
    </row>
    <row r="13" spans="1:5" s="9" customFormat="1" ht="18.75">
      <c r="A13" s="18" t="s">
        <v>45</v>
      </c>
      <c r="B13" s="18"/>
      <c r="C13" s="18"/>
      <c r="E13" s="15"/>
    </row>
    <row r="14" spans="1:5" s="9" customFormat="1" ht="12.75" customHeight="1">
      <c r="A14" s="18"/>
      <c r="B14" s="18"/>
      <c r="C14" s="18"/>
      <c r="E14" s="15"/>
    </row>
    <row r="15" spans="1:5" ht="12.75" customHeight="1">
      <c r="A15" s="10" t="s">
        <v>2</v>
      </c>
      <c r="B15" s="10">
        <v>801</v>
      </c>
      <c r="C15" s="10" t="s">
        <v>37</v>
      </c>
      <c r="D15" s="10" t="s">
        <v>3</v>
      </c>
      <c r="E15" s="26">
        <f>E20+E16+E18</f>
        <v>28626</v>
      </c>
    </row>
    <row r="16" spans="1:5" ht="12.75" customHeight="1">
      <c r="A16" s="19" t="s">
        <v>4</v>
      </c>
      <c r="B16" s="19">
        <v>80120</v>
      </c>
      <c r="C16" s="19" t="s">
        <v>39</v>
      </c>
      <c r="D16" s="19" t="s">
        <v>3</v>
      </c>
      <c r="E16" s="20">
        <f>E17</f>
        <v>20000</v>
      </c>
    </row>
    <row r="17" spans="1:5" ht="12.75" customHeight="1">
      <c r="A17" s="11" t="s">
        <v>5</v>
      </c>
      <c r="B17" s="11">
        <v>4010</v>
      </c>
      <c r="C17" s="27" t="s">
        <v>24</v>
      </c>
      <c r="D17" s="11" t="s">
        <v>3</v>
      </c>
      <c r="E17" s="21">
        <v>20000</v>
      </c>
    </row>
    <row r="18" spans="1:5" ht="12.75" customHeight="1">
      <c r="A18" s="19" t="s">
        <v>4</v>
      </c>
      <c r="B18" s="19">
        <v>80123</v>
      </c>
      <c r="C18" s="19" t="s">
        <v>41</v>
      </c>
      <c r="D18" s="19" t="s">
        <v>3</v>
      </c>
      <c r="E18" s="20">
        <f>E19</f>
        <v>2000</v>
      </c>
    </row>
    <row r="19" spans="1:5" ht="12.75" customHeight="1">
      <c r="A19" s="11" t="s">
        <v>5</v>
      </c>
      <c r="B19" s="11">
        <v>4010</v>
      </c>
      <c r="C19" s="27" t="s">
        <v>24</v>
      </c>
      <c r="D19" s="11" t="s">
        <v>3</v>
      </c>
      <c r="E19" s="21">
        <v>2000</v>
      </c>
    </row>
    <row r="20" spans="1:5" ht="12.75" customHeight="1">
      <c r="A20" s="19" t="s">
        <v>4</v>
      </c>
      <c r="B20" s="19">
        <v>80130</v>
      </c>
      <c r="C20" s="19" t="s">
        <v>38</v>
      </c>
      <c r="D20" s="19" t="s">
        <v>3</v>
      </c>
      <c r="E20" s="20">
        <f>SUM(E21:E21)</f>
        <v>6626</v>
      </c>
    </row>
    <row r="21" spans="1:5" ht="12.75" customHeight="1">
      <c r="A21" s="11" t="s">
        <v>5</v>
      </c>
      <c r="B21" s="11">
        <v>4210</v>
      </c>
      <c r="C21" s="27" t="s">
        <v>23</v>
      </c>
      <c r="D21" s="11" t="s">
        <v>3</v>
      </c>
      <c r="E21" s="28">
        <v>6626</v>
      </c>
    </row>
    <row r="22" spans="1:5" ht="12.75" customHeight="1">
      <c r="A22" s="11"/>
      <c r="B22" s="11"/>
      <c r="C22" s="27"/>
      <c r="D22" s="11"/>
      <c r="E22" s="28"/>
    </row>
    <row r="23" spans="1:5" ht="12.75" customHeight="1">
      <c r="A23" s="10" t="s">
        <v>2</v>
      </c>
      <c r="B23" s="10">
        <v>853</v>
      </c>
      <c r="C23" s="10" t="s">
        <v>36</v>
      </c>
      <c r="D23" s="10" t="s">
        <v>3</v>
      </c>
      <c r="E23" s="26">
        <f>E24+E26</f>
        <v>4800</v>
      </c>
    </row>
    <row r="24" spans="1:5" ht="12.75" customHeight="1">
      <c r="A24" s="19" t="s">
        <v>4</v>
      </c>
      <c r="B24" s="19">
        <v>85318</v>
      </c>
      <c r="C24" s="19" t="s">
        <v>48</v>
      </c>
      <c r="D24" s="19" t="s">
        <v>3</v>
      </c>
      <c r="E24" s="20">
        <f>SUM(E25:E25)</f>
        <v>300</v>
      </c>
    </row>
    <row r="25" spans="1:5" ht="12.75" customHeight="1">
      <c r="A25" s="11" t="s">
        <v>5</v>
      </c>
      <c r="B25" s="11">
        <v>4410</v>
      </c>
      <c r="C25" s="27" t="s">
        <v>35</v>
      </c>
      <c r="D25" s="11" t="s">
        <v>3</v>
      </c>
      <c r="E25" s="21">
        <v>300</v>
      </c>
    </row>
    <row r="26" spans="1:5" ht="12.75" customHeight="1">
      <c r="A26" s="19" t="s">
        <v>4</v>
      </c>
      <c r="B26" s="19">
        <v>85333</v>
      </c>
      <c r="C26" s="19" t="s">
        <v>61</v>
      </c>
      <c r="D26" s="19" t="s">
        <v>3</v>
      </c>
      <c r="E26" s="20">
        <f>SUM(E27:E28)</f>
        <v>4500</v>
      </c>
    </row>
    <row r="27" spans="1:5" ht="12.75" customHeight="1">
      <c r="A27" s="11" t="s">
        <v>5</v>
      </c>
      <c r="B27" s="11">
        <v>4210</v>
      </c>
      <c r="C27" s="27" t="s">
        <v>23</v>
      </c>
      <c r="D27" s="11" t="s">
        <v>3</v>
      </c>
      <c r="E27" s="21">
        <v>500</v>
      </c>
    </row>
    <row r="28" spans="1:5" ht="12.75" customHeight="1">
      <c r="A28" s="11" t="s">
        <v>5</v>
      </c>
      <c r="B28" s="11">
        <v>4260</v>
      </c>
      <c r="C28" s="27" t="s">
        <v>40</v>
      </c>
      <c r="D28" s="11" t="s">
        <v>3</v>
      </c>
      <c r="E28" s="21">
        <v>4000</v>
      </c>
    </row>
    <row r="29" spans="1:5" ht="12.75" customHeight="1">
      <c r="A29" s="11"/>
      <c r="B29" s="11"/>
      <c r="C29" s="27"/>
      <c r="D29" s="11"/>
      <c r="E29" s="21"/>
    </row>
    <row r="30" spans="1:5" s="9" customFormat="1" ht="18.75" customHeight="1">
      <c r="A30" s="18" t="s">
        <v>49</v>
      </c>
      <c r="B30" s="18"/>
      <c r="C30" s="18"/>
      <c r="E30" s="22"/>
    </row>
    <row r="31" s="11" customFormat="1" ht="12.75" customHeight="1">
      <c r="E31" s="21"/>
    </row>
    <row r="32" spans="1:5" s="11" customFormat="1" ht="12.75" customHeight="1">
      <c r="A32" s="10" t="s">
        <v>2</v>
      </c>
      <c r="B32" s="10">
        <v>801</v>
      </c>
      <c r="C32" s="10" t="s">
        <v>37</v>
      </c>
      <c r="D32" s="10" t="s">
        <v>3</v>
      </c>
      <c r="E32" s="26">
        <f>E33+E37+E35</f>
        <v>28626</v>
      </c>
    </row>
    <row r="33" spans="1:5" s="11" customFormat="1" ht="12.75" customHeight="1">
      <c r="A33" s="19" t="s">
        <v>4</v>
      </c>
      <c r="B33" s="19">
        <v>80120</v>
      </c>
      <c r="C33" s="19" t="s">
        <v>39</v>
      </c>
      <c r="D33" s="19" t="s">
        <v>3</v>
      </c>
      <c r="E33" s="20">
        <f>E34</f>
        <v>822</v>
      </c>
    </row>
    <row r="34" spans="1:5" s="11" customFormat="1" ht="12.75" customHeight="1">
      <c r="A34" s="11" t="s">
        <v>5</v>
      </c>
      <c r="B34" s="11">
        <v>4040</v>
      </c>
      <c r="C34" s="27" t="s">
        <v>43</v>
      </c>
      <c r="D34" s="11" t="s">
        <v>3</v>
      </c>
      <c r="E34" s="21">
        <v>822</v>
      </c>
    </row>
    <row r="35" spans="1:5" s="11" customFormat="1" ht="12.75" customHeight="1">
      <c r="A35" s="19" t="s">
        <v>4</v>
      </c>
      <c r="B35" s="19">
        <v>80123</v>
      </c>
      <c r="C35" s="19" t="s">
        <v>41</v>
      </c>
      <c r="D35" s="19" t="s">
        <v>3</v>
      </c>
      <c r="E35" s="20">
        <f>E36</f>
        <v>2000</v>
      </c>
    </row>
    <row r="36" spans="1:5" s="11" customFormat="1" ht="12.75" customHeight="1">
      <c r="A36" s="11" t="s">
        <v>5</v>
      </c>
      <c r="B36" s="11">
        <v>4110</v>
      </c>
      <c r="C36" s="27" t="s">
        <v>34</v>
      </c>
      <c r="D36" s="11" t="s">
        <v>3</v>
      </c>
      <c r="E36" s="21">
        <v>2000</v>
      </c>
    </row>
    <row r="37" spans="1:5" s="11" customFormat="1" ht="12.75" customHeight="1">
      <c r="A37" s="19" t="s">
        <v>4</v>
      </c>
      <c r="B37" s="19">
        <v>80130</v>
      </c>
      <c r="C37" s="19" t="s">
        <v>38</v>
      </c>
      <c r="D37" s="19" t="s">
        <v>3</v>
      </c>
      <c r="E37" s="20">
        <f>SUM(E38:E44)</f>
        <v>25804</v>
      </c>
    </row>
    <row r="38" spans="1:5" s="11" customFormat="1" ht="12.75" customHeight="1">
      <c r="A38" s="11" t="s">
        <v>5</v>
      </c>
      <c r="B38" s="11">
        <v>4010</v>
      </c>
      <c r="C38" s="27" t="s">
        <v>24</v>
      </c>
      <c r="D38" s="11" t="s">
        <v>3</v>
      </c>
      <c r="E38" s="21">
        <v>4630</v>
      </c>
    </row>
    <row r="39" spans="1:5" s="11" customFormat="1" ht="12.75" customHeight="1">
      <c r="A39" s="11" t="s">
        <v>5</v>
      </c>
      <c r="B39" s="11">
        <v>4040</v>
      </c>
      <c r="C39" s="27" t="s">
        <v>43</v>
      </c>
      <c r="D39" s="11" t="s">
        <v>3</v>
      </c>
      <c r="E39" s="21">
        <v>804</v>
      </c>
    </row>
    <row r="40" spans="1:5" s="11" customFormat="1" ht="12.75" customHeight="1">
      <c r="A40" s="11" t="s">
        <v>5</v>
      </c>
      <c r="B40" s="11">
        <v>4110</v>
      </c>
      <c r="C40" s="27" t="s">
        <v>34</v>
      </c>
      <c r="D40" s="11" t="s">
        <v>3</v>
      </c>
      <c r="E40" s="21">
        <v>9070</v>
      </c>
    </row>
    <row r="41" spans="1:5" s="11" customFormat="1" ht="12.75" customHeight="1">
      <c r="A41" s="11" t="s">
        <v>5</v>
      </c>
      <c r="B41" s="11">
        <v>4120</v>
      </c>
      <c r="C41" s="27" t="s">
        <v>25</v>
      </c>
      <c r="D41" s="11" t="s">
        <v>3</v>
      </c>
      <c r="E41" s="21">
        <v>1300</v>
      </c>
    </row>
    <row r="42" spans="1:5" s="11" customFormat="1" ht="12.75" customHeight="1">
      <c r="A42" s="11" t="s">
        <v>5</v>
      </c>
      <c r="B42" s="11">
        <v>4260</v>
      </c>
      <c r="C42" s="27" t="s">
        <v>40</v>
      </c>
      <c r="D42" s="11" t="s">
        <v>3</v>
      </c>
      <c r="E42" s="21">
        <v>5000</v>
      </c>
    </row>
    <row r="43" spans="1:5" s="11" customFormat="1" ht="12.75" customHeight="1">
      <c r="A43" s="11" t="s">
        <v>5</v>
      </c>
      <c r="B43" s="11">
        <v>4270</v>
      </c>
      <c r="C43" s="27" t="s">
        <v>31</v>
      </c>
      <c r="D43" s="11" t="s">
        <v>3</v>
      </c>
      <c r="E43" s="21">
        <v>3000</v>
      </c>
    </row>
    <row r="44" spans="1:5" s="11" customFormat="1" ht="12.75" customHeight="1">
      <c r="A44" s="11" t="s">
        <v>5</v>
      </c>
      <c r="B44" s="11">
        <v>4300</v>
      </c>
      <c r="C44" s="27" t="s">
        <v>33</v>
      </c>
      <c r="D44" s="11" t="s">
        <v>3</v>
      </c>
      <c r="E44" s="21">
        <v>2000</v>
      </c>
    </row>
    <row r="45" spans="3:5" s="11" customFormat="1" ht="12.75" customHeight="1">
      <c r="C45" s="27"/>
      <c r="E45" s="21"/>
    </row>
    <row r="46" spans="1:5" ht="12.75" customHeight="1">
      <c r="A46" s="10" t="s">
        <v>2</v>
      </c>
      <c r="B46" s="10">
        <v>853</v>
      </c>
      <c r="C46" s="10" t="s">
        <v>36</v>
      </c>
      <c r="D46" s="10" t="s">
        <v>3</v>
      </c>
      <c r="E46" s="26">
        <f>E47+E49</f>
        <v>4800</v>
      </c>
    </row>
    <row r="47" spans="1:5" ht="12.75" customHeight="1">
      <c r="A47" s="19" t="s">
        <v>4</v>
      </c>
      <c r="B47" s="19">
        <v>85318</v>
      </c>
      <c r="C47" s="19" t="s">
        <v>48</v>
      </c>
      <c r="D47" s="19" t="s">
        <v>3</v>
      </c>
      <c r="E47" s="20">
        <f>SUM(E48:E48)</f>
        <v>300</v>
      </c>
    </row>
    <row r="48" spans="1:5" ht="12.75" customHeight="1">
      <c r="A48" s="11" t="s">
        <v>5</v>
      </c>
      <c r="B48" s="11">
        <v>4300</v>
      </c>
      <c r="C48" s="27" t="s">
        <v>33</v>
      </c>
      <c r="D48" s="11" t="s">
        <v>3</v>
      </c>
      <c r="E48" s="21">
        <v>300</v>
      </c>
    </row>
    <row r="49" spans="1:5" ht="12.75" customHeight="1">
      <c r="A49" s="19" t="s">
        <v>4</v>
      </c>
      <c r="B49" s="19">
        <v>85333</v>
      </c>
      <c r="C49" s="19" t="s">
        <v>61</v>
      </c>
      <c r="D49" s="19" t="s">
        <v>3</v>
      </c>
      <c r="E49" s="20">
        <f>E50</f>
        <v>4500</v>
      </c>
    </row>
    <row r="50" spans="1:5" ht="12.75" customHeight="1">
      <c r="A50" s="11" t="s">
        <v>5</v>
      </c>
      <c r="B50" s="11">
        <v>4300</v>
      </c>
      <c r="C50" s="27" t="s">
        <v>33</v>
      </c>
      <c r="D50" s="11" t="s">
        <v>3</v>
      </c>
      <c r="E50" s="21">
        <v>4500</v>
      </c>
    </row>
    <row r="51" spans="1:5" ht="12.75" customHeight="1">
      <c r="A51" s="11"/>
      <c r="B51" s="11"/>
      <c r="C51" s="27"/>
      <c r="D51" s="11"/>
      <c r="E51" s="28"/>
    </row>
    <row r="52" spans="1:5" ht="18.75" customHeight="1">
      <c r="A52" s="18" t="s">
        <v>50</v>
      </c>
      <c r="B52" s="11"/>
      <c r="C52" s="27"/>
      <c r="D52" s="11"/>
      <c r="E52" s="21"/>
    </row>
    <row r="53" spans="1:5" ht="12.75" customHeight="1">
      <c r="A53" s="11"/>
      <c r="B53" s="11"/>
      <c r="C53" s="27"/>
      <c r="D53" s="11"/>
      <c r="E53" s="21"/>
    </row>
    <row r="54" spans="1:5" ht="12.75" customHeight="1">
      <c r="A54" s="10" t="s">
        <v>2</v>
      </c>
      <c r="B54" s="10">
        <v>754</v>
      </c>
      <c r="C54" s="10" t="s">
        <v>52</v>
      </c>
      <c r="D54" s="10" t="s">
        <v>3</v>
      </c>
      <c r="E54" s="26">
        <f>E55+E58</f>
        <v>16922</v>
      </c>
    </row>
    <row r="55" spans="1:5" ht="12.75" customHeight="1">
      <c r="A55" s="19" t="s">
        <v>4</v>
      </c>
      <c r="B55" s="19">
        <v>75411</v>
      </c>
      <c r="C55" s="19" t="s">
        <v>53</v>
      </c>
      <c r="D55" s="19" t="s">
        <v>3</v>
      </c>
      <c r="E55" s="20">
        <f>SUM(E56:E57)</f>
        <v>16489</v>
      </c>
    </row>
    <row r="56" spans="1:5" ht="12.75" customHeight="1">
      <c r="A56" s="11" t="s">
        <v>5</v>
      </c>
      <c r="B56" s="11">
        <v>3030</v>
      </c>
      <c r="C56" s="27" t="s">
        <v>55</v>
      </c>
      <c r="D56" s="11" t="s">
        <v>3</v>
      </c>
      <c r="E56" s="21">
        <v>50</v>
      </c>
    </row>
    <row r="57" spans="1:5" ht="12.75" customHeight="1">
      <c r="A57" s="11" t="s">
        <v>5</v>
      </c>
      <c r="B57" s="11">
        <v>4250</v>
      </c>
      <c r="C57" s="27" t="s">
        <v>56</v>
      </c>
      <c r="D57" s="11" t="s">
        <v>3</v>
      </c>
      <c r="E57" s="21">
        <v>16439</v>
      </c>
    </row>
    <row r="58" spans="1:5" ht="12.75" customHeight="1">
      <c r="A58" s="19" t="s">
        <v>4</v>
      </c>
      <c r="B58" s="19">
        <v>75414</v>
      </c>
      <c r="C58" s="19" t="s">
        <v>54</v>
      </c>
      <c r="D58" s="19" t="s">
        <v>3</v>
      </c>
      <c r="E58" s="20">
        <f>E59</f>
        <v>433</v>
      </c>
    </row>
    <row r="59" spans="1:5" ht="12.75" customHeight="1">
      <c r="A59" s="11" t="s">
        <v>5</v>
      </c>
      <c r="B59" s="11">
        <v>4210</v>
      </c>
      <c r="C59" s="27" t="s">
        <v>23</v>
      </c>
      <c r="D59" s="11" t="s">
        <v>3</v>
      </c>
      <c r="E59" s="21">
        <v>433</v>
      </c>
    </row>
    <row r="60" spans="1:5" ht="12.75" customHeight="1">
      <c r="A60" s="11"/>
      <c r="B60" s="11"/>
      <c r="C60" s="27"/>
      <c r="D60" s="11"/>
      <c r="E60" s="21"/>
    </row>
    <row r="61" spans="1:5" ht="12.75" customHeight="1">
      <c r="A61" s="10" t="s">
        <v>2</v>
      </c>
      <c r="B61" s="10">
        <v>853</v>
      </c>
      <c r="C61" s="10" t="s">
        <v>36</v>
      </c>
      <c r="D61" s="10" t="s">
        <v>3</v>
      </c>
      <c r="E61" s="26">
        <f>E62+E65</f>
        <v>3650</v>
      </c>
    </row>
    <row r="62" spans="1:5" ht="12.75" customHeight="1">
      <c r="A62" s="19" t="s">
        <v>4</v>
      </c>
      <c r="B62" s="19">
        <v>85321</v>
      </c>
      <c r="C62" s="19" t="s">
        <v>42</v>
      </c>
      <c r="D62" s="19" t="s">
        <v>3</v>
      </c>
      <c r="E62" s="20">
        <f>SUM(E63:E64)</f>
        <v>3050</v>
      </c>
    </row>
    <row r="63" spans="1:5" ht="12.75" customHeight="1">
      <c r="A63" s="11" t="s">
        <v>5</v>
      </c>
      <c r="B63" s="11">
        <v>4110</v>
      </c>
      <c r="C63" s="27" t="s">
        <v>34</v>
      </c>
      <c r="D63" s="11" t="s">
        <v>3</v>
      </c>
      <c r="E63" s="21">
        <v>2800</v>
      </c>
    </row>
    <row r="64" spans="1:5" ht="12.75" customHeight="1">
      <c r="A64" s="11" t="s">
        <v>5</v>
      </c>
      <c r="B64" s="11">
        <v>4120</v>
      </c>
      <c r="C64" s="27" t="s">
        <v>25</v>
      </c>
      <c r="D64" s="11" t="s">
        <v>3</v>
      </c>
      <c r="E64" s="21">
        <v>250</v>
      </c>
    </row>
    <row r="65" spans="1:5" ht="12.75" customHeight="1">
      <c r="A65" s="19" t="s">
        <v>4</v>
      </c>
      <c r="B65" s="19">
        <v>85333</v>
      </c>
      <c r="C65" s="19" t="s">
        <v>61</v>
      </c>
      <c r="D65" s="19" t="s">
        <v>3</v>
      </c>
      <c r="E65" s="20">
        <f>E66</f>
        <v>600</v>
      </c>
    </row>
    <row r="66" spans="1:5" ht="12.75" customHeight="1">
      <c r="A66" s="11" t="s">
        <v>5</v>
      </c>
      <c r="B66" s="11">
        <v>4210</v>
      </c>
      <c r="C66" s="27" t="s">
        <v>23</v>
      </c>
      <c r="D66" s="11" t="s">
        <v>3</v>
      </c>
      <c r="E66" s="21">
        <v>600</v>
      </c>
    </row>
    <row r="67" spans="1:5" ht="12.75" customHeight="1">
      <c r="A67" s="11"/>
      <c r="B67" s="11"/>
      <c r="C67" s="27"/>
      <c r="D67" s="11"/>
      <c r="E67" s="21"/>
    </row>
    <row r="68" spans="1:5" ht="18.75" customHeight="1">
      <c r="A68" s="18" t="s">
        <v>51</v>
      </c>
      <c r="B68" s="11"/>
      <c r="C68" s="27"/>
      <c r="D68" s="11"/>
      <c r="E68" s="21"/>
    </row>
    <row r="69" spans="1:5" ht="12.75" customHeight="1">
      <c r="A69" s="11"/>
      <c r="B69" s="11"/>
      <c r="C69" s="27"/>
      <c r="D69" s="11"/>
      <c r="E69" s="21"/>
    </row>
    <row r="70" spans="1:5" ht="12.75" customHeight="1">
      <c r="A70" s="10" t="s">
        <v>2</v>
      </c>
      <c r="B70" s="10">
        <v>754</v>
      </c>
      <c r="C70" s="10" t="s">
        <v>52</v>
      </c>
      <c r="D70" s="10" t="s">
        <v>3</v>
      </c>
      <c r="E70" s="26">
        <f>E71+E76</f>
        <v>16922</v>
      </c>
    </row>
    <row r="71" spans="1:5" ht="12.75" customHeight="1">
      <c r="A71" s="19" t="s">
        <v>4</v>
      </c>
      <c r="B71" s="19">
        <v>75411</v>
      </c>
      <c r="C71" s="19" t="s">
        <v>53</v>
      </c>
      <c r="D71" s="19" t="s">
        <v>3</v>
      </c>
      <c r="E71" s="20">
        <f>SUM(E72:E74)</f>
        <v>16489</v>
      </c>
    </row>
    <row r="72" spans="1:5" ht="12.75" customHeight="1">
      <c r="A72" s="11" t="s">
        <v>5</v>
      </c>
      <c r="B72" s="11">
        <v>4050</v>
      </c>
      <c r="C72" s="27" t="s">
        <v>57</v>
      </c>
      <c r="D72" s="11" t="s">
        <v>3</v>
      </c>
      <c r="E72" s="21">
        <v>14000</v>
      </c>
    </row>
    <row r="73" spans="1:5" ht="12.75" customHeight="1">
      <c r="A73" s="11"/>
      <c r="B73" s="11"/>
      <c r="C73" s="27" t="s">
        <v>58</v>
      </c>
      <c r="D73" s="11"/>
      <c r="E73" s="21"/>
    </row>
    <row r="74" spans="1:5" ht="12.75" customHeight="1">
      <c r="A74" s="11" t="s">
        <v>5</v>
      </c>
      <c r="B74" s="11">
        <v>4070</v>
      </c>
      <c r="C74" s="27" t="s">
        <v>59</v>
      </c>
      <c r="D74" s="11" t="s">
        <v>3</v>
      </c>
      <c r="E74" s="21">
        <v>2489</v>
      </c>
    </row>
    <row r="75" spans="1:5" ht="12.75" customHeight="1">
      <c r="A75" s="11"/>
      <c r="B75" s="11"/>
      <c r="C75" s="27" t="s">
        <v>60</v>
      </c>
      <c r="D75" s="11"/>
      <c r="E75" s="21"/>
    </row>
    <row r="76" spans="1:5" ht="12.75" customHeight="1">
      <c r="A76" s="19" t="s">
        <v>4</v>
      </c>
      <c r="B76" s="19">
        <v>75414</v>
      </c>
      <c r="C76" s="19" t="s">
        <v>54</v>
      </c>
      <c r="D76" s="19" t="s">
        <v>3</v>
      </c>
      <c r="E76" s="20">
        <f>E77</f>
        <v>433</v>
      </c>
    </row>
    <row r="77" spans="1:5" ht="12.75" customHeight="1">
      <c r="A77" s="11" t="s">
        <v>5</v>
      </c>
      <c r="B77" s="11">
        <v>4300</v>
      </c>
      <c r="C77" s="27" t="s">
        <v>33</v>
      </c>
      <c r="D77" s="11" t="s">
        <v>3</v>
      </c>
      <c r="E77" s="21">
        <v>433</v>
      </c>
    </row>
    <row r="78" spans="1:5" ht="12.75" customHeight="1">
      <c r="A78" s="11"/>
      <c r="B78" s="11"/>
      <c r="C78" s="27"/>
      <c r="D78" s="11"/>
      <c r="E78" s="21"/>
    </row>
    <row r="79" spans="1:5" ht="12.75" customHeight="1">
      <c r="A79" s="10" t="s">
        <v>2</v>
      </c>
      <c r="B79" s="10">
        <v>853</v>
      </c>
      <c r="C79" s="10" t="s">
        <v>36</v>
      </c>
      <c r="D79" s="10" t="s">
        <v>3</v>
      </c>
      <c r="E79" s="26">
        <f>E80+E82</f>
        <v>3650</v>
      </c>
    </row>
    <row r="80" spans="1:5" ht="12.75" customHeight="1">
      <c r="A80" s="19" t="s">
        <v>4</v>
      </c>
      <c r="B80" s="19">
        <v>85321</v>
      </c>
      <c r="C80" s="19" t="s">
        <v>42</v>
      </c>
      <c r="D80" s="19" t="s">
        <v>3</v>
      </c>
      <c r="E80" s="20">
        <f>SUM(E81:E81)</f>
        <v>3050</v>
      </c>
    </row>
    <row r="81" spans="1:5" ht="12.75" customHeight="1">
      <c r="A81" s="11" t="s">
        <v>5</v>
      </c>
      <c r="B81" s="11">
        <v>4210</v>
      </c>
      <c r="C81" s="27" t="s">
        <v>23</v>
      </c>
      <c r="D81" s="11" t="s">
        <v>3</v>
      </c>
      <c r="E81" s="21">
        <v>3050</v>
      </c>
    </row>
    <row r="82" spans="1:5" ht="12.75" customHeight="1">
      <c r="A82" s="19" t="s">
        <v>4</v>
      </c>
      <c r="B82" s="19">
        <v>85333</v>
      </c>
      <c r="C82" s="19" t="s">
        <v>61</v>
      </c>
      <c r="D82" s="19" t="s">
        <v>3</v>
      </c>
      <c r="E82" s="20">
        <f>E83</f>
        <v>600</v>
      </c>
    </row>
    <row r="83" spans="1:5" ht="12.75" customHeight="1">
      <c r="A83" s="11" t="s">
        <v>5</v>
      </c>
      <c r="B83" s="11">
        <v>4410</v>
      </c>
      <c r="C83" s="27" t="s">
        <v>35</v>
      </c>
      <c r="D83" s="11" t="s">
        <v>3</v>
      </c>
      <c r="E83" s="21">
        <v>600</v>
      </c>
    </row>
    <row r="84" spans="1:5" ht="12.75" customHeight="1">
      <c r="A84" s="11"/>
      <c r="B84" s="11"/>
      <c r="C84" s="27"/>
      <c r="D84" s="11"/>
      <c r="E84" s="21"/>
    </row>
    <row r="85" ht="15" customHeight="1">
      <c r="C85" s="8" t="s">
        <v>6</v>
      </c>
    </row>
    <row r="86" ht="14.25" customHeight="1">
      <c r="C86" s="8"/>
    </row>
    <row r="87" spans="1:5" ht="12" customHeight="1">
      <c r="A87" s="2" t="s">
        <v>9</v>
      </c>
      <c r="E87" s="16"/>
    </row>
    <row r="88" spans="3:5" ht="12" customHeight="1">
      <c r="C88" s="2" t="s">
        <v>10</v>
      </c>
      <c r="E88" s="23">
        <f>33865017+16000+1564+3271+541914+65520</f>
        <v>34493286</v>
      </c>
    </row>
    <row r="89" spans="3:5" ht="12" customHeight="1">
      <c r="C89" s="2" t="s">
        <v>11</v>
      </c>
      <c r="E89" s="23">
        <v>6365254</v>
      </c>
    </row>
    <row r="90" spans="3:5" ht="12" customHeight="1">
      <c r="C90" s="5" t="s">
        <v>12</v>
      </c>
      <c r="D90" s="4"/>
      <c r="E90" s="24">
        <f>E88+E89</f>
        <v>40858540</v>
      </c>
    </row>
    <row r="91" spans="3:5" ht="12" customHeight="1">
      <c r="C91" s="2" t="s">
        <v>13</v>
      </c>
      <c r="E91" s="23">
        <f>39606746+65520+541914+3271+1564+16000</f>
        <v>40235015</v>
      </c>
    </row>
    <row r="92" spans="3:5" ht="12" customHeight="1">
      <c r="C92" s="2" t="s">
        <v>14</v>
      </c>
      <c r="E92" s="23">
        <v>623525</v>
      </c>
    </row>
    <row r="93" spans="3:5" ht="12" customHeight="1">
      <c r="C93" s="5" t="s">
        <v>15</v>
      </c>
      <c r="D93" s="4"/>
      <c r="E93" s="24">
        <f>E92+E91</f>
        <v>40858540</v>
      </c>
    </row>
    <row r="94" spans="3:5" ht="12" customHeight="1">
      <c r="C94" s="5"/>
      <c r="D94" s="4"/>
      <c r="E94" s="17"/>
    </row>
    <row r="95" spans="3:5" ht="16.5" customHeight="1">
      <c r="C95" s="8" t="s">
        <v>7</v>
      </c>
      <c r="E95" s="25"/>
    </row>
    <row r="96" spans="3:5" ht="12" customHeight="1">
      <c r="C96" s="8"/>
      <c r="E96" s="25"/>
    </row>
    <row r="97" spans="1:5" ht="12" customHeight="1">
      <c r="A97" s="2" t="s">
        <v>16</v>
      </c>
      <c r="E97" s="25"/>
    </row>
    <row r="98" ht="12" customHeight="1">
      <c r="E98" s="25"/>
    </row>
    <row r="99" ht="15" customHeight="1">
      <c r="C99" s="8" t="s">
        <v>8</v>
      </c>
    </row>
    <row r="100" ht="12" customHeight="1">
      <c r="C100" s="8"/>
    </row>
    <row r="101" ht="12" customHeight="1">
      <c r="A101" s="2" t="s">
        <v>17</v>
      </c>
    </row>
    <row r="102" ht="12" customHeight="1"/>
    <row r="103" ht="12" customHeight="1">
      <c r="A103" s="6" t="s">
        <v>18</v>
      </c>
    </row>
    <row r="104" ht="12" customHeight="1">
      <c r="A104" s="6" t="s">
        <v>19</v>
      </c>
    </row>
    <row r="105" ht="12" customHeight="1">
      <c r="A105" s="6"/>
    </row>
    <row r="106" ht="12" customHeight="1">
      <c r="A106" s="6"/>
    </row>
    <row r="107" ht="12" customHeight="1">
      <c r="A107" s="6"/>
    </row>
    <row r="108" spans="3:4" ht="12" customHeight="1">
      <c r="C108" s="2" t="s">
        <v>26</v>
      </c>
      <c r="D108" s="2" t="s">
        <v>22</v>
      </c>
    </row>
    <row r="109" ht="9.75" customHeight="1"/>
    <row r="110" ht="9.75" customHeight="1"/>
    <row r="111" spans="3:4" ht="12" customHeight="1">
      <c r="C111" s="2" t="s">
        <v>30</v>
      </c>
      <c r="D111" s="2" t="s">
        <v>21</v>
      </c>
    </row>
    <row r="112" ht="9.75" customHeight="1"/>
    <row r="113" ht="9.75" customHeight="1"/>
    <row r="114" spans="3:4" ht="12" customHeight="1">
      <c r="C114" s="2" t="s">
        <v>27</v>
      </c>
      <c r="D114" s="2" t="s">
        <v>22</v>
      </c>
    </row>
    <row r="115" ht="9.75" customHeight="1"/>
    <row r="116" ht="9.75" customHeight="1"/>
    <row r="117" spans="3:4" ht="12" customHeight="1">
      <c r="C117" s="2" t="s">
        <v>28</v>
      </c>
      <c r="D117" s="2" t="s">
        <v>22</v>
      </c>
    </row>
    <row r="118" ht="9.75" customHeight="1"/>
    <row r="119" ht="9.75" customHeight="1"/>
    <row r="120" spans="3:4" ht="12" customHeight="1">
      <c r="C120" s="2" t="s">
        <v>29</v>
      </c>
      <c r="D120" s="2" t="s">
        <v>22</v>
      </c>
    </row>
  </sheetData>
  <printOptions/>
  <pageMargins left="0.7874015748031497" right="0.7874015748031497" top="0.96" bottom="1.12" header="0.42" footer="0.5"/>
  <pageSetup horizontalDpi="300" verticalDpi="300" orientation="portrait" paperSize="9" r:id="rId1"/>
  <headerFooter alignWithMargins="0">
    <oddFooter>&amp;C&amp;P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ŻAGANIU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 Małgorzata</dc:creator>
  <cp:keywords/>
  <dc:description/>
  <cp:lastModifiedBy>MAK</cp:lastModifiedBy>
  <cp:lastPrinted>2003-11-28T13:30:57Z</cp:lastPrinted>
  <dcterms:created xsi:type="dcterms:W3CDTF">2001-10-08T06:34:13Z</dcterms:created>
  <dcterms:modified xsi:type="dcterms:W3CDTF">2002-01-07T12:03:44Z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