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zczegóły" sheetId="1" r:id="rId1"/>
    <sheet name="Ogólnie" sheetId="2" r:id="rId2"/>
    <sheet name="Uchwała" sheetId="3" r:id="rId3"/>
  </sheets>
  <definedNames>
    <definedName name="_xlnm.Print_Area" localSheetId="1">'Ogólnie'!$A:$IV</definedName>
    <definedName name="_xlnm.Print_Area" localSheetId="0">'Szczegóły'!$A:$IV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<sst xmlns="http://schemas.openxmlformats.org/spreadsheetml/2006/main" count="88" uniqueCount="80">
  <si>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Harmonogram realizacji dochodów </t>
  </si>
  <si>
    <t>Rodzaj dochodu</t>
  </si>
  <si>
    <t>DOCHODY WŁASNE</t>
  </si>
  <si>
    <t>w tym:</t>
  </si>
  <si>
    <t>1. Udziały we wpływach z podatku</t>
  </si>
  <si>
    <t>2. Odsetki od środków finansowych</t>
  </si>
  <si>
    <t>3. Pozostałe dochody</t>
  </si>
  <si>
    <t>DOTACJE CELOWE</t>
  </si>
  <si>
    <t xml:space="preserve">    rządowej</t>
  </si>
  <si>
    <t>2. Na zadania własne</t>
  </si>
  <si>
    <t>3. Na zadania realizowane na podst.</t>
  </si>
  <si>
    <t xml:space="preserve"> porozumień z organami administracji</t>
  </si>
  <si>
    <t>SUBWENCJA OGÓLNA</t>
  </si>
  <si>
    <t>z tego:</t>
  </si>
  <si>
    <t>1. Część oświatowa</t>
  </si>
  <si>
    <t>2. Część wyrównawcza</t>
  </si>
  <si>
    <t>3. Część drogowa</t>
  </si>
  <si>
    <t>DOCHODY OGÓŁEM:</t>
  </si>
  <si>
    <t>1. Na zadania z zakresu administracji</t>
  </si>
  <si>
    <t xml:space="preserve">   dochodowego od osób fizycznych</t>
  </si>
  <si>
    <t>Harmonogram realizacji wydatków</t>
  </si>
  <si>
    <t>Rodzaj wydatku</t>
  </si>
  <si>
    <t>Paragraf</t>
  </si>
  <si>
    <t>I. Wydatki limitowane</t>
  </si>
  <si>
    <t>1. Wynagrodzenia</t>
  </si>
  <si>
    <t>2. Pochodne od wynagrodzeń</t>
  </si>
  <si>
    <t>3. Inwestycyjne</t>
  </si>
  <si>
    <t>II. Wydatki bieżące</t>
  </si>
  <si>
    <t>III. Rezerwa</t>
  </si>
  <si>
    <t xml:space="preserve">WYDATKI OGÓŁEM: </t>
  </si>
  <si>
    <t>Dochody Powiatu - ogółem</t>
  </si>
  <si>
    <t>1. Dochody własne</t>
  </si>
  <si>
    <t>2. Dotacje celowe</t>
  </si>
  <si>
    <t>3. Subwencja ogólna</t>
  </si>
  <si>
    <t>SUMA DOSTĘPNYCH ŚRODKÓW</t>
  </si>
  <si>
    <t>Wydatki Powiatu - ogółem</t>
  </si>
  <si>
    <t>1. Wypłata wynagrodzeń i pochodnych od wynagr.</t>
  </si>
  <si>
    <t>2. Majątkowe (inwestycyjne)</t>
  </si>
  <si>
    <t>3. Wydatki bieżące</t>
  </si>
  <si>
    <t>Prognozowane</t>
  </si>
  <si>
    <t>Prognozowane wpływy</t>
  </si>
  <si>
    <t>Treść</t>
  </si>
  <si>
    <t>4010, 4040</t>
  </si>
  <si>
    <t>4110, 4120</t>
  </si>
  <si>
    <t>6050, 6060</t>
  </si>
  <si>
    <t>4. Dotacje</t>
  </si>
  <si>
    <t>ROZCHODY</t>
  </si>
  <si>
    <t>OGÓŁEM</t>
  </si>
  <si>
    <t>PRZYCHODY</t>
  </si>
  <si>
    <t>4. Na zadania realizowane na podst.</t>
  </si>
  <si>
    <t xml:space="preserve">    porozumień między jst</t>
  </si>
  <si>
    <t>RAZEM:</t>
  </si>
  <si>
    <t>Harmonogram realizacji dochodów i wydatków</t>
  </si>
  <si>
    <t>Uchwały Zarządu Powiatu</t>
  </si>
  <si>
    <t>Plan na 2003 r.</t>
  </si>
  <si>
    <t>Zarządu Powiatu Żagańskiego</t>
  </si>
  <si>
    <t>W sprawie: uchwalenia harmonogramu realizacji dochodów i wydatków budżetu powiatu.</t>
  </si>
  <si>
    <t xml:space="preserve">    Na podstawie art. 29 ust. 2 ustawy o finansach publicznych z dnia 26 listopada 1998 roku</t>
  </si>
  <si>
    <t>§ 1</t>
  </si>
  <si>
    <t>( jak w załączniku nr 1 do niniejszej uchwały ).</t>
  </si>
  <si>
    <t>§ 2</t>
  </si>
  <si>
    <t>Wykonanie uchwały powierza się Skarbnikowi Powiatu Żagańskiego.</t>
  </si>
  <si>
    <t>§ 3</t>
  </si>
  <si>
    <t>Brak zastrzeżeń</t>
  </si>
  <si>
    <t>Formalno-prawnych</t>
  </si>
  <si>
    <t>1. Zenon Rzyski - Starosta .....................................</t>
  </si>
  <si>
    <t>2. Piotr Piotrowski - Wicestarosta ..........................</t>
  </si>
  <si>
    <t>3. Marek Kopta - członek ......................................</t>
  </si>
  <si>
    <t>Uchwała wchodzi w życie z dniem podjęcia.</t>
  </si>
  <si>
    <t>4. Tadeusz Buganik - członek .................................</t>
  </si>
  <si>
    <t>5. Jan Kosiński - członek ........................................</t>
  </si>
  <si>
    <t>Załącznik nr 1 do</t>
  </si>
  <si>
    <t>Powiatu Żagańskiego na IV kwartał 2003 r.</t>
  </si>
  <si>
    <t>wykonanie na IV kw.2003 r.</t>
  </si>
  <si>
    <t>wykonanie na IV kw.2003 r</t>
  </si>
  <si>
    <t>Powiatu Żagańskiego na IV kwartał 2003r.</t>
  </si>
  <si>
    <t>Uchwala się harmonogram realizacji dochodów i wydatków powiatu na IV kwartał 2003 roku</t>
  </si>
  <si>
    <t>( tekst jednolity: Dz. U. z 2003 r. Nr 15, poz. 148 ze zmianami) uchwala się co następuje:</t>
  </si>
  <si>
    <t>Uchwała nr 104/2003</t>
  </si>
  <si>
    <t>z dnia 4 listopada 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</si>
</sst>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5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35" xfId="0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4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4" fontId="0" fillId="0" borderId="47" xfId="0" applyNumberFormat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4" fontId="5" fillId="0" borderId="27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4" fontId="0" fillId="0" borderId="32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0">
      <selection activeCell="G32" sqref="G32"/>
    </sheetView>
  </sheetViews>
  <sheetFormatPr defaultColWidth="9.00390625" defaultRowHeight="12.75"/>
  <cols>
    <col min="1" max="1" width="5.25390625" style="0" customWidth="1"/>
    <col min="4" max="4" width="16.875" style="0" customWidth="1"/>
    <col min="5" max="5" width="10.25390625" style="0" customWidth="1"/>
    <col min="6" max="6" width="7.125" style="0" customWidth="1"/>
    <col min="7" max="7" width="9.00390625" style="0" customWidth="1"/>
    <col min="8" max="8" width="11.25390625" style="0" customWidth="1"/>
    <col min="9" max="9" width="8.625" style="0" customWidth="1"/>
  </cols>
  <sheetData>
    <row r="1" spans="7:9" ht="12.75">
      <c r="G1" s="99"/>
      <c r="H1" s="99"/>
      <c r="I1" s="99"/>
    </row>
    <row r="2" spans="7:9" ht="12.75">
      <c r="G2" s="99"/>
      <c r="H2" s="99"/>
      <c r="I2" s="99"/>
    </row>
    <row r="3" spans="1:9" ht="18">
      <c r="A3" s="54" t="s">
        <v>0</v>
      </c>
      <c r="B3" s="54"/>
      <c r="C3" s="54"/>
      <c r="D3" s="54"/>
      <c r="E3" s="54"/>
      <c r="F3" s="54"/>
      <c r="G3" s="54"/>
      <c r="H3" s="54"/>
      <c r="I3" s="54"/>
    </row>
    <row r="4" spans="1:9" ht="18">
      <c r="A4" s="54" t="s">
        <v>72</v>
      </c>
      <c r="B4" s="54"/>
      <c r="C4" s="54"/>
      <c r="D4" s="54"/>
      <c r="E4" s="54"/>
      <c r="F4" s="54"/>
      <c r="G4" s="54"/>
      <c r="H4" s="54"/>
      <c r="I4" s="54"/>
    </row>
    <row r="5" spans="1:9" ht="18.75" thickBot="1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42" t="s">
        <v>1</v>
      </c>
      <c r="B6" s="43"/>
      <c r="C6" s="43"/>
      <c r="D6" s="44"/>
      <c r="E6" s="45" t="s">
        <v>54</v>
      </c>
      <c r="F6" s="46"/>
      <c r="G6" s="45" t="s">
        <v>39</v>
      </c>
      <c r="H6" s="100"/>
      <c r="I6" s="46"/>
    </row>
    <row r="7" spans="1:9" ht="17.25" customHeight="1" thickBot="1">
      <c r="A7" s="55"/>
      <c r="B7" s="56"/>
      <c r="C7" s="56"/>
      <c r="D7" s="38"/>
      <c r="E7" s="39"/>
      <c r="F7" s="57"/>
      <c r="G7" s="39" t="s">
        <v>73</v>
      </c>
      <c r="H7" s="58"/>
      <c r="I7" s="57"/>
    </row>
    <row r="8" spans="1:9" ht="12.75" customHeight="1">
      <c r="A8" s="47" t="s">
        <v>2</v>
      </c>
      <c r="B8" s="48"/>
      <c r="C8" s="48"/>
      <c r="D8" s="49"/>
      <c r="E8" s="50">
        <f>E10+E12+E13</f>
        <v>3029242</v>
      </c>
      <c r="F8" s="51"/>
      <c r="G8" s="50">
        <f>G10+G12+G13</f>
        <v>1088915</v>
      </c>
      <c r="H8" s="52"/>
      <c r="I8" s="53"/>
    </row>
    <row r="9" spans="1:9" ht="12.75" customHeight="1">
      <c r="A9" s="19" t="s">
        <v>3</v>
      </c>
      <c r="B9" s="7"/>
      <c r="C9" s="7"/>
      <c r="D9" s="6"/>
      <c r="E9" s="5"/>
      <c r="F9" s="6"/>
      <c r="G9" s="14"/>
      <c r="H9" s="15"/>
      <c r="I9" s="22"/>
    </row>
    <row r="10" spans="1:9" ht="12.75" customHeight="1">
      <c r="A10" s="19"/>
      <c r="B10" s="59" t="s">
        <v>4</v>
      </c>
      <c r="C10" s="59"/>
      <c r="D10" s="60"/>
      <c r="E10" s="61">
        <v>477515</v>
      </c>
      <c r="F10" s="62"/>
      <c r="G10" s="61">
        <v>127874</v>
      </c>
      <c r="H10" s="63"/>
      <c r="I10" s="64"/>
    </row>
    <row r="11" spans="1:9" ht="12.75" customHeight="1">
      <c r="A11" s="19"/>
      <c r="B11" s="59" t="s">
        <v>19</v>
      </c>
      <c r="C11" s="59"/>
      <c r="D11" s="60"/>
      <c r="E11" s="61"/>
      <c r="F11" s="62"/>
      <c r="G11" s="61"/>
      <c r="H11" s="63"/>
      <c r="I11" s="64"/>
    </row>
    <row r="12" spans="1:9" ht="12.75" customHeight="1">
      <c r="A12" s="19"/>
      <c r="B12" s="59" t="s">
        <v>5</v>
      </c>
      <c r="C12" s="59"/>
      <c r="D12" s="60"/>
      <c r="E12" s="61">
        <v>106880</v>
      </c>
      <c r="F12" s="62"/>
      <c r="G12" s="61">
        <v>33750</v>
      </c>
      <c r="H12" s="63"/>
      <c r="I12" s="64"/>
    </row>
    <row r="13" spans="1:9" ht="12.75" customHeight="1">
      <c r="A13" s="19"/>
      <c r="B13" s="59" t="s">
        <v>6</v>
      </c>
      <c r="C13" s="59"/>
      <c r="D13" s="60"/>
      <c r="E13" s="61">
        <v>2444847</v>
      </c>
      <c r="F13" s="62"/>
      <c r="G13" s="61">
        <v>927291</v>
      </c>
      <c r="H13" s="63"/>
      <c r="I13" s="64"/>
    </row>
    <row r="14" spans="1:9" ht="12.75" customHeight="1">
      <c r="A14" s="47" t="s">
        <v>7</v>
      </c>
      <c r="B14" s="48"/>
      <c r="C14" s="48"/>
      <c r="D14" s="49"/>
      <c r="E14" s="50">
        <f>E16+E18+E19+E22</f>
        <v>7631601</v>
      </c>
      <c r="F14" s="51"/>
      <c r="G14" s="50">
        <f>G16+G18+G19+G22</f>
        <v>1878200</v>
      </c>
      <c r="H14" s="52"/>
      <c r="I14" s="53"/>
    </row>
    <row r="15" spans="1:9" ht="12.75" customHeight="1">
      <c r="A15" s="19" t="s">
        <v>3</v>
      </c>
      <c r="B15" s="7"/>
      <c r="C15" s="7"/>
      <c r="D15" s="6"/>
      <c r="E15" s="14"/>
      <c r="F15" s="16"/>
      <c r="G15" s="14"/>
      <c r="H15" s="15"/>
      <c r="I15" s="22"/>
    </row>
    <row r="16" spans="1:9" ht="12.75" customHeight="1">
      <c r="A16" s="19"/>
      <c r="B16" s="59" t="s">
        <v>18</v>
      </c>
      <c r="C16" s="59"/>
      <c r="D16" s="60"/>
      <c r="E16" s="61">
        <v>5513412</v>
      </c>
      <c r="F16" s="62"/>
      <c r="G16" s="61">
        <v>1216434</v>
      </c>
      <c r="H16" s="63"/>
      <c r="I16" s="64"/>
    </row>
    <row r="17" spans="1:9" ht="12.75" customHeight="1">
      <c r="A17" s="19"/>
      <c r="B17" s="59" t="s">
        <v>8</v>
      </c>
      <c r="C17" s="59"/>
      <c r="D17" s="60"/>
      <c r="E17" s="61"/>
      <c r="F17" s="62"/>
      <c r="G17" s="61"/>
      <c r="H17" s="63"/>
      <c r="I17" s="64"/>
    </row>
    <row r="18" spans="1:9" ht="12.75" customHeight="1">
      <c r="A18" s="19"/>
      <c r="B18" s="59" t="s">
        <v>9</v>
      </c>
      <c r="C18" s="59"/>
      <c r="D18" s="60"/>
      <c r="E18" s="61">
        <v>2090075</v>
      </c>
      <c r="F18" s="62"/>
      <c r="G18" s="61">
        <v>658994</v>
      </c>
      <c r="H18" s="63"/>
      <c r="I18" s="64"/>
    </row>
    <row r="19" spans="1:9" ht="12.75" customHeight="1">
      <c r="A19" s="19"/>
      <c r="B19" s="59" t="s">
        <v>10</v>
      </c>
      <c r="C19" s="59"/>
      <c r="D19" s="60"/>
      <c r="E19" s="61">
        <v>27751</v>
      </c>
      <c r="F19" s="62"/>
      <c r="G19" s="61">
        <v>2772</v>
      </c>
      <c r="H19" s="63"/>
      <c r="I19" s="64"/>
    </row>
    <row r="20" spans="1:9" ht="12.75" customHeight="1">
      <c r="A20" s="19"/>
      <c r="B20" s="65" t="s">
        <v>11</v>
      </c>
      <c r="C20" s="65"/>
      <c r="D20" s="66"/>
      <c r="E20" s="14"/>
      <c r="F20" s="16"/>
      <c r="G20" s="14"/>
      <c r="H20" s="15"/>
      <c r="I20" s="22"/>
    </row>
    <row r="21" spans="1:9" ht="12.75" customHeight="1">
      <c r="A21" s="19"/>
      <c r="B21" s="59" t="s">
        <v>8</v>
      </c>
      <c r="C21" s="59"/>
      <c r="D21" s="60"/>
      <c r="E21" s="14"/>
      <c r="F21" s="16"/>
      <c r="G21" s="14"/>
      <c r="H21" s="15"/>
      <c r="I21" s="22"/>
    </row>
    <row r="22" spans="1:9" ht="12.75" customHeight="1">
      <c r="A22" s="19"/>
      <c r="B22" s="59" t="s">
        <v>49</v>
      </c>
      <c r="C22" s="59"/>
      <c r="D22" s="60"/>
      <c r="E22" s="61">
        <v>363</v>
      </c>
      <c r="F22" s="62"/>
      <c r="G22" s="61">
        <v>0</v>
      </c>
      <c r="H22" s="63"/>
      <c r="I22" s="64"/>
    </row>
    <row r="23" spans="1:9" ht="12.75" customHeight="1">
      <c r="A23" s="19"/>
      <c r="B23" s="67" t="s">
        <v>50</v>
      </c>
      <c r="C23" s="67"/>
      <c r="D23" s="103"/>
      <c r="E23" s="14"/>
      <c r="F23" s="16"/>
      <c r="G23" s="14"/>
      <c r="H23" s="15"/>
      <c r="I23" s="22"/>
    </row>
    <row r="24" spans="1:9" ht="12.75" customHeight="1">
      <c r="A24" s="47" t="s">
        <v>12</v>
      </c>
      <c r="B24" s="48"/>
      <c r="C24" s="48"/>
      <c r="D24" s="49"/>
      <c r="E24" s="50">
        <f>E26+E27+E28</f>
        <v>23204174</v>
      </c>
      <c r="F24" s="51"/>
      <c r="G24" s="50">
        <f>G26+G27+G28</f>
        <v>5741921</v>
      </c>
      <c r="H24" s="52"/>
      <c r="I24" s="53"/>
    </row>
    <row r="25" spans="1:9" ht="12.75" customHeight="1">
      <c r="A25" s="18" t="s">
        <v>13</v>
      </c>
      <c r="B25" s="7"/>
      <c r="C25" s="7"/>
      <c r="D25" s="6"/>
      <c r="E25" s="14"/>
      <c r="F25" s="16"/>
      <c r="G25" s="14"/>
      <c r="H25" s="15"/>
      <c r="I25" s="22"/>
    </row>
    <row r="26" spans="1:9" ht="12.75" customHeight="1">
      <c r="A26" s="19"/>
      <c r="B26" s="59" t="s">
        <v>14</v>
      </c>
      <c r="C26" s="59"/>
      <c r="D26" s="60"/>
      <c r="E26" s="61">
        <v>19017903</v>
      </c>
      <c r="F26" s="62"/>
      <c r="G26" s="61">
        <v>4727816</v>
      </c>
      <c r="H26" s="63"/>
      <c r="I26" s="64"/>
    </row>
    <row r="27" spans="1:9" ht="12.75" customHeight="1">
      <c r="A27" s="19"/>
      <c r="B27" s="59" t="s">
        <v>15</v>
      </c>
      <c r="C27" s="59"/>
      <c r="D27" s="60"/>
      <c r="E27" s="61">
        <v>1201813</v>
      </c>
      <c r="F27" s="62"/>
      <c r="G27" s="61">
        <v>283177</v>
      </c>
      <c r="H27" s="63"/>
      <c r="I27" s="64"/>
    </row>
    <row r="28" spans="1:9" ht="12.75" customHeight="1" thickBot="1">
      <c r="A28" s="23"/>
      <c r="B28" s="84" t="s">
        <v>16</v>
      </c>
      <c r="C28" s="84"/>
      <c r="D28" s="85"/>
      <c r="E28" s="80">
        <v>2984458</v>
      </c>
      <c r="F28" s="81"/>
      <c r="G28" s="80">
        <v>730928</v>
      </c>
      <c r="H28" s="82"/>
      <c r="I28" s="83"/>
    </row>
    <row r="29" spans="1:9" ht="15" customHeight="1" thickBot="1">
      <c r="A29" s="68" t="s">
        <v>17</v>
      </c>
      <c r="B29" s="69"/>
      <c r="C29" s="69"/>
      <c r="D29" s="70"/>
      <c r="E29" s="89">
        <f>E8+E14+E24</f>
        <v>33865017</v>
      </c>
      <c r="F29" s="88"/>
      <c r="G29" s="89">
        <f>G8+G14+G24</f>
        <v>8709036</v>
      </c>
      <c r="H29" s="87"/>
      <c r="I29" s="88"/>
    </row>
    <row r="31" spans="1:9" s="25" customFormat="1" ht="15">
      <c r="A31" s="78" t="s">
        <v>48</v>
      </c>
      <c r="B31" s="78"/>
      <c r="C31" s="78"/>
      <c r="D31" s="78"/>
      <c r="E31" s="79">
        <v>6365254</v>
      </c>
      <c r="F31" s="79"/>
      <c r="G31" s="79">
        <v>300000</v>
      </c>
      <c r="H31" s="79"/>
      <c r="I31" s="79"/>
    </row>
    <row r="33" spans="3:9" s="29" customFormat="1" ht="15.75">
      <c r="C33" s="29" t="s">
        <v>51</v>
      </c>
      <c r="E33" s="71">
        <f>E29+E31</f>
        <v>40230271</v>
      </c>
      <c r="F33" s="72"/>
      <c r="G33" s="71">
        <f>G29+G31</f>
        <v>9009036</v>
      </c>
      <c r="H33" s="72"/>
      <c r="I33" s="72"/>
    </row>
    <row r="35" spans="1:9" ht="18">
      <c r="A35" s="54" t="s">
        <v>20</v>
      </c>
      <c r="B35" s="54"/>
      <c r="C35" s="54"/>
      <c r="D35" s="54"/>
      <c r="E35" s="54"/>
      <c r="F35" s="54"/>
      <c r="G35" s="54"/>
      <c r="H35" s="54"/>
      <c r="I35" s="54"/>
    </row>
    <row r="36" spans="1:9" ht="18">
      <c r="A36" s="54" t="s">
        <v>72</v>
      </c>
      <c r="B36" s="54"/>
      <c r="C36" s="54"/>
      <c r="D36" s="54"/>
      <c r="E36" s="54"/>
      <c r="F36" s="54"/>
      <c r="G36" s="54"/>
      <c r="H36" s="54"/>
      <c r="I36" s="54"/>
    </row>
    <row r="37" spans="1:9" ht="18.75" thickBot="1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42" t="s">
        <v>21</v>
      </c>
      <c r="B38" s="43"/>
      <c r="C38" s="43"/>
      <c r="D38" s="44"/>
      <c r="E38" s="12" t="s">
        <v>22</v>
      </c>
      <c r="F38" s="45" t="s">
        <v>54</v>
      </c>
      <c r="G38" s="46"/>
      <c r="H38" s="45" t="s">
        <v>39</v>
      </c>
      <c r="I38" s="46"/>
    </row>
    <row r="39" spans="1:9" ht="17.25" customHeight="1" thickBot="1">
      <c r="A39" s="55"/>
      <c r="B39" s="56"/>
      <c r="C39" s="56"/>
      <c r="D39" s="38"/>
      <c r="E39" s="13"/>
      <c r="F39" s="39"/>
      <c r="G39" s="57"/>
      <c r="H39" s="40" t="s">
        <v>74</v>
      </c>
      <c r="I39" s="41"/>
    </row>
    <row r="40" spans="1:9" ht="16.5" customHeight="1">
      <c r="A40" s="75" t="s">
        <v>23</v>
      </c>
      <c r="B40" s="76"/>
      <c r="C40" s="76"/>
      <c r="D40" s="76"/>
      <c r="E40" s="17"/>
      <c r="F40" s="73">
        <f>F41+F42+F43</f>
        <v>28875004</v>
      </c>
      <c r="G40" s="74"/>
      <c r="H40" s="73">
        <f>H41+H42+H43</f>
        <v>4768766</v>
      </c>
      <c r="I40" s="90"/>
    </row>
    <row r="41" spans="1:9" ht="12.75">
      <c r="A41" s="18"/>
      <c r="B41" s="77" t="s">
        <v>24</v>
      </c>
      <c r="C41" s="77"/>
      <c r="D41" s="77"/>
      <c r="E41" s="9" t="s">
        <v>42</v>
      </c>
      <c r="F41" s="91">
        <f>18849808</f>
        <v>18849808</v>
      </c>
      <c r="G41" s="95"/>
      <c r="H41" s="91">
        <f>3877808</f>
        <v>3877808</v>
      </c>
      <c r="I41" s="92"/>
    </row>
    <row r="42" spans="1:9" ht="12.75">
      <c r="A42" s="19"/>
      <c r="B42" s="59" t="s">
        <v>25</v>
      </c>
      <c r="C42" s="59"/>
      <c r="D42" s="59"/>
      <c r="E42" s="9" t="s">
        <v>43</v>
      </c>
      <c r="F42" s="61">
        <v>4063331</v>
      </c>
      <c r="G42" s="62"/>
      <c r="H42" s="61">
        <v>655466</v>
      </c>
      <c r="I42" s="64"/>
    </row>
    <row r="43" spans="1:9" ht="12.75">
      <c r="A43" s="20"/>
      <c r="B43" s="67" t="s">
        <v>26</v>
      </c>
      <c r="C43" s="67"/>
      <c r="D43" s="67"/>
      <c r="E43" s="10" t="s">
        <v>44</v>
      </c>
      <c r="F43" s="93">
        <v>5961865</v>
      </c>
      <c r="G43" s="94"/>
      <c r="H43" s="93">
        <v>235492</v>
      </c>
      <c r="I43" s="98"/>
    </row>
    <row r="44" spans="1:9" ht="16.5" customHeight="1">
      <c r="A44" s="108" t="s">
        <v>27</v>
      </c>
      <c r="B44" s="109"/>
      <c r="C44" s="109"/>
      <c r="D44" s="110"/>
      <c r="E44" s="8"/>
      <c r="F44" s="50">
        <v>10725459</v>
      </c>
      <c r="G44" s="51"/>
      <c r="H44" s="50">
        <v>1559950</v>
      </c>
      <c r="I44" s="53"/>
    </row>
    <row r="45" spans="1:9" ht="13.5" thickBot="1">
      <c r="A45" s="104" t="s">
        <v>28</v>
      </c>
      <c r="B45" s="105"/>
      <c r="C45" s="105"/>
      <c r="D45" s="106"/>
      <c r="E45" s="21">
        <v>4810</v>
      </c>
      <c r="F45" s="101">
        <v>6283</v>
      </c>
      <c r="G45" s="107"/>
      <c r="H45" s="101">
        <v>0</v>
      </c>
      <c r="I45" s="102"/>
    </row>
    <row r="46" spans="1:9" ht="18" customHeight="1" thickBot="1">
      <c r="A46" s="68" t="s">
        <v>29</v>
      </c>
      <c r="B46" s="69"/>
      <c r="C46" s="69"/>
      <c r="D46" s="70"/>
      <c r="E46" s="2"/>
      <c r="F46" s="87">
        <f>F40+F44+F45</f>
        <v>39606746</v>
      </c>
      <c r="G46" s="88"/>
      <c r="H46" s="89">
        <f>H40+H44</f>
        <v>6328716</v>
      </c>
      <c r="I46" s="88"/>
    </row>
    <row r="47" spans="5:9" ht="12.75">
      <c r="E47" s="3"/>
      <c r="F47" s="11"/>
      <c r="G47" s="11"/>
      <c r="H47" s="11"/>
      <c r="I47" s="11"/>
    </row>
    <row r="48" spans="1:9" ht="15">
      <c r="A48" s="78" t="s">
        <v>46</v>
      </c>
      <c r="B48" s="78"/>
      <c r="C48" s="78"/>
      <c r="D48" s="78"/>
      <c r="E48" s="24"/>
      <c r="F48" s="86">
        <v>623525</v>
      </c>
      <c r="G48" s="86"/>
      <c r="H48" s="86">
        <v>7835</v>
      </c>
      <c r="I48" s="86"/>
    </row>
    <row r="49" spans="5:9" ht="12.75">
      <c r="E49" s="4"/>
      <c r="F49" s="7"/>
      <c r="G49" s="7"/>
      <c r="H49" s="7"/>
      <c r="I49" s="7"/>
    </row>
    <row r="50" spans="3:9" s="29" customFormat="1" ht="15.75">
      <c r="C50" s="29" t="s">
        <v>51</v>
      </c>
      <c r="E50" s="28"/>
      <c r="F50" s="96">
        <f>F46+F48</f>
        <v>40230271</v>
      </c>
      <c r="G50" s="97"/>
      <c r="H50" s="96">
        <f>H46+H48</f>
        <v>6336551</v>
      </c>
      <c r="I50" s="97"/>
    </row>
    <row r="51" spans="5:9" ht="12.75">
      <c r="E51" s="4"/>
      <c r="F51" s="7"/>
      <c r="G51" s="7"/>
      <c r="H51" s="7"/>
      <c r="I51" s="7"/>
    </row>
    <row r="52" spans="5:9" ht="12.75">
      <c r="E52" s="4"/>
      <c r="F52" s="7"/>
      <c r="G52" s="7"/>
      <c r="H52" s="7"/>
      <c r="I52" s="7"/>
    </row>
    <row r="53" spans="5:9" ht="12.75">
      <c r="E53" s="4"/>
      <c r="F53" s="7"/>
      <c r="G53" s="7"/>
      <c r="H53" s="7"/>
      <c r="I53" s="7"/>
    </row>
  </sheetData>
  <mergeCells count="100">
    <mergeCell ref="B22:D22"/>
    <mergeCell ref="B23:D23"/>
    <mergeCell ref="E22:F22"/>
    <mergeCell ref="A45:D45"/>
    <mergeCell ref="F45:G45"/>
    <mergeCell ref="A44:D44"/>
    <mergeCell ref="F44:G44"/>
    <mergeCell ref="B42:D42"/>
    <mergeCell ref="G29:I29"/>
    <mergeCell ref="E29:F29"/>
    <mergeCell ref="F50:G50"/>
    <mergeCell ref="H50:I50"/>
    <mergeCell ref="H43:I43"/>
    <mergeCell ref="G1:I1"/>
    <mergeCell ref="G2:I2"/>
    <mergeCell ref="E6:F6"/>
    <mergeCell ref="G6:I6"/>
    <mergeCell ref="E33:F33"/>
    <mergeCell ref="H45:I45"/>
    <mergeCell ref="G22:I22"/>
    <mergeCell ref="H40:I40"/>
    <mergeCell ref="H41:I41"/>
    <mergeCell ref="F43:G43"/>
    <mergeCell ref="H44:I44"/>
    <mergeCell ref="H42:I42"/>
    <mergeCell ref="F41:G41"/>
    <mergeCell ref="F42:G42"/>
    <mergeCell ref="A48:D48"/>
    <mergeCell ref="F48:G48"/>
    <mergeCell ref="F46:G46"/>
    <mergeCell ref="H46:I46"/>
    <mergeCell ref="H48:I48"/>
    <mergeCell ref="A46:D46"/>
    <mergeCell ref="A31:D31"/>
    <mergeCell ref="E31:F31"/>
    <mergeCell ref="G31:I31"/>
    <mergeCell ref="E27:F27"/>
    <mergeCell ref="E28:F28"/>
    <mergeCell ref="G27:I27"/>
    <mergeCell ref="G28:I28"/>
    <mergeCell ref="B27:D27"/>
    <mergeCell ref="B28:D28"/>
    <mergeCell ref="B43:D43"/>
    <mergeCell ref="A29:D29"/>
    <mergeCell ref="A35:I35"/>
    <mergeCell ref="G33:I33"/>
    <mergeCell ref="A36:I36"/>
    <mergeCell ref="F40:G40"/>
    <mergeCell ref="A40:D40"/>
    <mergeCell ref="B41:D41"/>
    <mergeCell ref="A39:D39"/>
    <mergeCell ref="F39:G39"/>
    <mergeCell ref="A24:D24"/>
    <mergeCell ref="E24:F24"/>
    <mergeCell ref="G24:I24"/>
    <mergeCell ref="G26:I26"/>
    <mergeCell ref="B26:D26"/>
    <mergeCell ref="E26:F26"/>
    <mergeCell ref="B21:D21"/>
    <mergeCell ref="E17:F17"/>
    <mergeCell ref="G17:I17"/>
    <mergeCell ref="E18:F18"/>
    <mergeCell ref="E19:F19"/>
    <mergeCell ref="G19:I19"/>
    <mergeCell ref="G18:I18"/>
    <mergeCell ref="B17:D17"/>
    <mergeCell ref="B18:D18"/>
    <mergeCell ref="B19:D19"/>
    <mergeCell ref="B20:D20"/>
    <mergeCell ref="A14:D14"/>
    <mergeCell ref="E14:F14"/>
    <mergeCell ref="G14:I14"/>
    <mergeCell ref="B16:D16"/>
    <mergeCell ref="E16:F16"/>
    <mergeCell ref="G16:I16"/>
    <mergeCell ref="B12:D12"/>
    <mergeCell ref="E12:F12"/>
    <mergeCell ref="G12:I12"/>
    <mergeCell ref="B13:D13"/>
    <mergeCell ref="E13:F13"/>
    <mergeCell ref="G13:I13"/>
    <mergeCell ref="B10:D10"/>
    <mergeCell ref="B11:D11"/>
    <mergeCell ref="E11:F11"/>
    <mergeCell ref="G11:I11"/>
    <mergeCell ref="E10:F10"/>
    <mergeCell ref="G10:I10"/>
    <mergeCell ref="A8:D8"/>
    <mergeCell ref="E8:F8"/>
    <mergeCell ref="G8:I8"/>
    <mergeCell ref="A3:I3"/>
    <mergeCell ref="A4:I4"/>
    <mergeCell ref="A7:D7"/>
    <mergeCell ref="E7:F7"/>
    <mergeCell ref="G7:I7"/>
    <mergeCell ref="A6:D6"/>
    <mergeCell ref="H39:I39"/>
    <mergeCell ref="A38:D38"/>
    <mergeCell ref="F38:G38"/>
    <mergeCell ref="H38:I38"/>
  </mergeCells>
  <printOptions/>
  <pageMargins left="0.75" right="0.75" top="0.77" bottom="0.7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3">
      <selection activeCell="E20" sqref="E20:G20"/>
    </sheetView>
  </sheetViews>
  <sheetFormatPr defaultColWidth="9.00390625" defaultRowHeight="12.75"/>
  <cols>
    <col min="1" max="1" width="6.75390625" style="0" customWidth="1"/>
    <col min="4" max="4" width="18.375" style="0" customWidth="1"/>
    <col min="6" max="6" width="7.625" style="0" customWidth="1"/>
    <col min="7" max="7" width="13.875" style="0" customWidth="1"/>
  </cols>
  <sheetData>
    <row r="1" spans="5:7" ht="12.75">
      <c r="E1" s="4"/>
      <c r="F1" s="7"/>
      <c r="G1" s="7"/>
    </row>
    <row r="2" spans="5:7" ht="12.75">
      <c r="E2" s="4"/>
      <c r="F2" s="7"/>
      <c r="G2" s="7"/>
    </row>
    <row r="3" spans="5:7" ht="12.75">
      <c r="E3" s="4"/>
      <c r="F3" s="7"/>
      <c r="G3" s="7"/>
    </row>
    <row r="4" spans="5:7" ht="12.75">
      <c r="E4" s="4"/>
      <c r="F4" s="7" t="s">
        <v>71</v>
      </c>
      <c r="G4" s="7"/>
    </row>
    <row r="5" spans="5:7" ht="12.75">
      <c r="E5" s="4"/>
      <c r="F5" s="7" t="s">
        <v>53</v>
      </c>
      <c r="G5" s="7"/>
    </row>
    <row r="6" spans="5:7" ht="12.75">
      <c r="E6" s="4"/>
      <c r="F6" s="26"/>
      <c r="G6" s="26"/>
    </row>
    <row r="7" spans="5:7" ht="12.75">
      <c r="E7" s="4"/>
      <c r="F7" s="26"/>
      <c r="G7" s="26"/>
    </row>
    <row r="8" spans="5:7" ht="12.75">
      <c r="E8" s="4"/>
      <c r="F8" s="7"/>
      <c r="G8" s="7"/>
    </row>
    <row r="9" spans="4:7" s="30" customFormat="1" ht="18" customHeight="1">
      <c r="D9" s="1" t="s">
        <v>52</v>
      </c>
      <c r="E9" s="31"/>
      <c r="F9" s="32"/>
      <c r="G9" s="32"/>
    </row>
    <row r="10" spans="4:7" s="30" customFormat="1" ht="18" customHeight="1">
      <c r="D10" s="1" t="s">
        <v>75</v>
      </c>
      <c r="E10" s="31"/>
      <c r="F10" s="32"/>
      <c r="G10" s="32"/>
    </row>
    <row r="11" spans="1:7" ht="18">
      <c r="A11" s="27"/>
      <c r="B11" s="27"/>
      <c r="C11" s="27"/>
      <c r="D11" s="27"/>
      <c r="E11" s="27"/>
      <c r="F11" s="27"/>
      <c r="G11" s="27"/>
    </row>
    <row r="12" spans="1:7" ht="18">
      <c r="A12" s="1"/>
      <c r="B12" s="1"/>
      <c r="C12" s="1"/>
      <c r="D12" s="1"/>
      <c r="E12" s="1"/>
      <c r="F12" s="1"/>
      <c r="G12" s="1"/>
    </row>
    <row r="13" spans="1:7" ht="18">
      <c r="A13" s="1"/>
      <c r="B13" s="1"/>
      <c r="C13" s="1"/>
      <c r="D13" s="1"/>
      <c r="E13" s="1"/>
      <c r="F13" s="1"/>
      <c r="G13" s="1"/>
    </row>
    <row r="14" spans="1:7" ht="18" customHeight="1">
      <c r="A14" s="111" t="s">
        <v>41</v>
      </c>
      <c r="B14" s="48"/>
      <c r="C14" s="48"/>
      <c r="D14" s="49"/>
      <c r="E14" s="111" t="s">
        <v>40</v>
      </c>
      <c r="F14" s="48"/>
      <c r="G14" s="49"/>
    </row>
    <row r="15" spans="1:7" ht="18" customHeight="1">
      <c r="A15" s="113" t="s">
        <v>48</v>
      </c>
      <c r="B15" s="109"/>
      <c r="C15" s="109"/>
      <c r="D15" s="110"/>
      <c r="E15" s="50">
        <v>300000</v>
      </c>
      <c r="F15" s="52"/>
      <c r="G15" s="51"/>
    </row>
    <row r="16" spans="1:7" ht="18" customHeight="1">
      <c r="A16" s="113" t="s">
        <v>30</v>
      </c>
      <c r="B16" s="109"/>
      <c r="C16" s="109"/>
      <c r="D16" s="110"/>
      <c r="E16" s="50">
        <f>E17+E18+E19</f>
        <v>8709036</v>
      </c>
      <c r="F16" s="52"/>
      <c r="G16" s="51"/>
    </row>
    <row r="17" spans="1:7" ht="18" customHeight="1">
      <c r="A17" s="112" t="s">
        <v>31</v>
      </c>
      <c r="B17" s="59"/>
      <c r="C17" s="59"/>
      <c r="D17" s="60"/>
      <c r="E17" s="61">
        <v>1088915</v>
      </c>
      <c r="F17" s="63"/>
      <c r="G17" s="62"/>
    </row>
    <row r="18" spans="1:7" ht="18" customHeight="1">
      <c r="A18" s="112" t="s">
        <v>32</v>
      </c>
      <c r="B18" s="59"/>
      <c r="C18" s="59"/>
      <c r="D18" s="60"/>
      <c r="E18" s="61">
        <v>1878200</v>
      </c>
      <c r="F18" s="63"/>
      <c r="G18" s="62"/>
    </row>
    <row r="19" spans="1:7" ht="18" customHeight="1" thickBot="1">
      <c r="A19" s="112" t="s">
        <v>33</v>
      </c>
      <c r="B19" s="59"/>
      <c r="C19" s="59"/>
      <c r="D19" s="60"/>
      <c r="E19" s="61">
        <v>5741921</v>
      </c>
      <c r="F19" s="63"/>
      <c r="G19" s="62"/>
    </row>
    <row r="20" spans="1:7" ht="18" customHeight="1" thickBot="1">
      <c r="A20" s="114" t="s">
        <v>34</v>
      </c>
      <c r="B20" s="115"/>
      <c r="C20" s="115"/>
      <c r="D20" s="116"/>
      <c r="E20" s="117">
        <f>E16+E15</f>
        <v>9009036</v>
      </c>
      <c r="F20" s="117"/>
      <c r="G20" s="118"/>
    </row>
    <row r="21" spans="1:7" ht="18" customHeight="1">
      <c r="A21" s="121" t="s">
        <v>35</v>
      </c>
      <c r="B21" s="76"/>
      <c r="C21" s="76"/>
      <c r="D21" s="122"/>
      <c r="E21" s="73">
        <f>SUM(E22:E25)</f>
        <v>6328716</v>
      </c>
      <c r="F21" s="123"/>
      <c r="G21" s="74"/>
    </row>
    <row r="22" spans="1:7" ht="18" customHeight="1">
      <c r="A22" s="112" t="s">
        <v>36</v>
      </c>
      <c r="B22" s="59"/>
      <c r="C22" s="59"/>
      <c r="D22" s="60"/>
      <c r="E22" s="61">
        <f>3877808+655466</f>
        <v>4533274</v>
      </c>
      <c r="F22" s="63"/>
      <c r="G22" s="62"/>
    </row>
    <row r="23" spans="1:7" ht="18" customHeight="1">
      <c r="A23" s="112" t="s">
        <v>37</v>
      </c>
      <c r="B23" s="59"/>
      <c r="C23" s="59"/>
      <c r="D23" s="60"/>
      <c r="E23" s="61">
        <v>235492</v>
      </c>
      <c r="F23" s="63"/>
      <c r="G23" s="62"/>
    </row>
    <row r="24" spans="1:7" ht="18" customHeight="1">
      <c r="A24" s="112" t="s">
        <v>38</v>
      </c>
      <c r="B24" s="59"/>
      <c r="C24" s="59"/>
      <c r="D24" s="60"/>
      <c r="E24" s="61">
        <v>1547450</v>
      </c>
      <c r="F24" s="63"/>
      <c r="G24" s="62"/>
    </row>
    <row r="25" spans="1:7" ht="18" customHeight="1">
      <c r="A25" s="112" t="s">
        <v>45</v>
      </c>
      <c r="B25" s="59"/>
      <c r="C25" s="59"/>
      <c r="D25" s="60"/>
      <c r="E25" s="61">
        <v>12500</v>
      </c>
      <c r="F25" s="63"/>
      <c r="G25" s="62"/>
    </row>
    <row r="26" spans="1:7" ht="18" customHeight="1">
      <c r="A26" s="113" t="s">
        <v>46</v>
      </c>
      <c r="B26" s="109"/>
      <c r="C26" s="109"/>
      <c r="D26" s="110"/>
      <c r="E26" s="50">
        <v>7835</v>
      </c>
      <c r="F26" s="52"/>
      <c r="G26" s="51"/>
    </row>
    <row r="27" spans="1:7" ht="18" customHeight="1">
      <c r="A27" s="119" t="s">
        <v>47</v>
      </c>
      <c r="B27" s="119"/>
      <c r="C27" s="119"/>
      <c r="D27" s="119"/>
      <c r="E27" s="120">
        <f>E21+E26</f>
        <v>6336551</v>
      </c>
      <c r="F27" s="120"/>
      <c r="G27" s="120"/>
    </row>
  </sheetData>
  <mergeCells count="28">
    <mergeCell ref="A25:D25"/>
    <mergeCell ref="E25:G25"/>
    <mergeCell ref="A19:D19"/>
    <mergeCell ref="E19:G19"/>
    <mergeCell ref="A23:D23"/>
    <mergeCell ref="E23:G23"/>
    <mergeCell ref="A24:D24"/>
    <mergeCell ref="E24:G24"/>
    <mergeCell ref="A21:D21"/>
    <mergeCell ref="E21:G21"/>
    <mergeCell ref="A26:D26"/>
    <mergeCell ref="E26:G26"/>
    <mergeCell ref="A27:D27"/>
    <mergeCell ref="E27:G27"/>
    <mergeCell ref="A22:D22"/>
    <mergeCell ref="E22:G22"/>
    <mergeCell ref="A20:D20"/>
    <mergeCell ref="E20:G20"/>
    <mergeCell ref="A14:D14"/>
    <mergeCell ref="E14:G14"/>
    <mergeCell ref="A18:D18"/>
    <mergeCell ref="E18:G18"/>
    <mergeCell ref="A15:D15"/>
    <mergeCell ref="E15:G15"/>
    <mergeCell ref="A17:D17"/>
    <mergeCell ref="A16:D16"/>
    <mergeCell ref="E16:G16"/>
    <mergeCell ref="E17:G17"/>
  </mergeCells>
  <printOptions/>
  <pageMargins left="1.11" right="0.8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 topLeftCell="A1">
      <selection activeCell="H6" sqref="H6"/>
    </sheetView>
  </sheetViews>
  <sheetFormatPr defaultColWidth="9.00390625" defaultRowHeight="12.75"/>
  <cols>
    <col min="1" max="16384" width="9.125" style="34" customWidth="1"/>
  </cols>
  <sheetData>
    <row r="2" s="33" customFormat="1" ht="19.5">
      <c r="E2" s="35" t="s">
        <v>78</v>
      </c>
    </row>
    <row r="3" s="33" customFormat="1" ht="19.5">
      <c r="E3" s="35" t="s">
        <v>55</v>
      </c>
    </row>
    <row r="4" s="33" customFormat="1" ht="19.5">
      <c r="E4" s="35" t="s">
        <v>79</v>
      </c>
    </row>
    <row r="5" s="36" customFormat="1" ht="15.75"/>
    <row r="6" s="36" customFormat="1" ht="15.75"/>
    <row r="7" s="36" customFormat="1" ht="15.75"/>
    <row r="8" s="36" customFormat="1" ht="15.75">
      <c r="A8" s="36" t="s">
        <v>56</v>
      </c>
    </row>
    <row r="9" s="36" customFormat="1" ht="15.75"/>
    <row r="10" s="36" customFormat="1" ht="15.75"/>
    <row r="11" s="36" customFormat="1" ht="15.75">
      <c r="A11" s="36" t="s">
        <v>57</v>
      </c>
    </row>
    <row r="12" s="36" customFormat="1" ht="15.75">
      <c r="A12" s="36" t="s">
        <v>77</v>
      </c>
    </row>
    <row r="13" s="36" customFormat="1" ht="15.75"/>
    <row r="14" s="36" customFormat="1" ht="15.75"/>
    <row r="15" s="36" customFormat="1" ht="15.75">
      <c r="E15" s="37" t="s">
        <v>58</v>
      </c>
    </row>
    <row r="16" s="36" customFormat="1" ht="15.75"/>
    <row r="17" s="36" customFormat="1" ht="15.75">
      <c r="A17" s="36" t="s">
        <v>76</v>
      </c>
    </row>
    <row r="18" s="36" customFormat="1" ht="15.75">
      <c r="A18" s="36" t="s">
        <v>59</v>
      </c>
    </row>
    <row r="19" s="36" customFormat="1" ht="15.75"/>
    <row r="20" s="36" customFormat="1" ht="15.75">
      <c r="E20" s="37" t="s">
        <v>60</v>
      </c>
    </row>
    <row r="21" s="36" customFormat="1" ht="15.75"/>
    <row r="22" s="36" customFormat="1" ht="15.75">
      <c r="A22" s="36" t="s">
        <v>61</v>
      </c>
    </row>
    <row r="23" s="36" customFormat="1" ht="15.75"/>
    <row r="24" s="36" customFormat="1" ht="15.75">
      <c r="E24" s="37" t="s">
        <v>62</v>
      </c>
    </row>
    <row r="25" s="36" customFormat="1" ht="15.75"/>
    <row r="26" s="36" customFormat="1" ht="15.75">
      <c r="A26" s="36" t="s">
        <v>68</v>
      </c>
    </row>
    <row r="27" s="36" customFormat="1" ht="15.75"/>
    <row r="28" s="36" customFormat="1" ht="15.75"/>
    <row r="29" s="36" customFormat="1" ht="15.75"/>
    <row r="30" s="36" customFormat="1" ht="15.75">
      <c r="A30" s="36" t="s">
        <v>63</v>
      </c>
    </row>
    <row r="31" s="36" customFormat="1" ht="15.75">
      <c r="A31" s="36" t="s">
        <v>64</v>
      </c>
    </row>
    <row r="32" s="36" customFormat="1" ht="15.75"/>
    <row r="33" s="36" customFormat="1" ht="15.75"/>
    <row r="34" s="36" customFormat="1" ht="15.75">
      <c r="E34" s="36" t="s">
        <v>65</v>
      </c>
    </row>
    <row r="35" s="36" customFormat="1" ht="15.75"/>
    <row r="36" s="36" customFormat="1" ht="15.75">
      <c r="E36" s="36" t="s">
        <v>66</v>
      </c>
    </row>
    <row r="37" s="36" customFormat="1" ht="15.75"/>
    <row r="38" s="36" customFormat="1" ht="15.75">
      <c r="E38" s="36" t="s">
        <v>67</v>
      </c>
    </row>
    <row r="39" s="36" customFormat="1" ht="15.75"/>
    <row r="40" s="36" customFormat="1" ht="15.75">
      <c r="E40" s="36" t="s">
        <v>69</v>
      </c>
    </row>
    <row r="41" s="36" customFormat="1" ht="15.75"/>
    <row r="42" s="36" customFormat="1" ht="15.75">
      <c r="E42" s="36" t="s">
        <v>70</v>
      </c>
    </row>
    <row r="43" s="36" customFormat="1" ht="15.75"/>
    <row r="44" s="36" customFormat="1" ht="15.75"/>
    <row r="45" s="36" customFormat="1" ht="15.75"/>
    <row r="46" s="36" customFormat="1" ht="15.75"/>
    <row r="47" s="36" customFormat="1" ht="15.75"/>
    <row r="48" s="36" customFormat="1" ht="15.75"/>
    <row r="49" s="36" customFormat="1" ht="15.75"/>
    <row r="50" s="36" customFormat="1" ht="15.7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MAK</cp:lastModifiedBy>
  <cp:lastPrinted>2003-10-06T10:04:48Z</cp:lastPrinted>
  <dcterms:created xsi:type="dcterms:W3CDTF">2000-05-22T06:10:44Z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