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0" yWindow="65464" windowWidth="11347" windowHeight="6350" tabRatio="601" activeTab="0"/>
  </bookViews>
  <sheets>
    <sheet name="Uchwała" sheetId="1" r:id="rId1"/>
  </sheets>
  <definedNames>
    <definedName name="_xlnm.Print_Area" localSheetId="0">'Uchwała'!$A$1:$E$161</definedName>
  </definedNames>
  <calcPr fullCalcOnLoad="1"/>
</workbook>
</file>

<file path=xl/sharedStrings.xml><?xml version="1.0" encoding="utf-8"?>
<sst xmlns="http://schemas.openxmlformats.org/spreadsheetml/2006/main" count="286" uniqueCount="81">
  <si>
    <t>w sprawie: zmian budżetu oraz w układzie wykonawczym.</t>
  </si>
  <si>
    <t>§ 1</t>
  </si>
  <si>
    <t>dział</t>
  </si>
  <si>
    <t>o kwotę</t>
  </si>
  <si>
    <t xml:space="preserve">rozdział </t>
  </si>
  <si>
    <t>§</t>
  </si>
  <si>
    <t>§ 2</t>
  </si>
  <si>
    <t>§ 3</t>
  </si>
  <si>
    <t>§ 4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</si>
  <si>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</si>
  <si>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</si>
  <si>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</si>
  <si>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</si>
  <si>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</si>
  <si>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</si>
  <si>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</si>
  <si>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Wykonanie uchwały powierza się Skarbnikowi Powiatu.</t>
  </si>
  <si>
    <t>Uchwała wchodzi w życie z dniem podjęcia.</t>
  </si>
  <si>
    <t>brak zastrzeżeń</t>
  </si>
  <si>
    <t>formalno-prawnych</t>
  </si>
  <si>
    <t>Zarządu Powiatu  Żagańskiego</t>
  </si>
  <si>
    <t>...........................................</t>
  </si>
  <si>
    <t>..........................................</t>
  </si>
  <si>
    <t>Zakup energii</t>
  </si>
  <si>
    <t>Zakup materiałów i wyposażenia</t>
  </si>
  <si>
    <t>rozdział</t>
  </si>
  <si>
    <t>Oświata i wychowanie</t>
  </si>
  <si>
    <t>Wynagrodzenia osobowe pracowników</t>
  </si>
  <si>
    <t>Składki na Fundusz Pracy</t>
  </si>
  <si>
    <t>1. Starosta - Zenon Rzyski</t>
  </si>
  <si>
    <t>3. Członek - Marek Kopta</t>
  </si>
  <si>
    <t>4.Członek - Tadeusz Buganik</t>
  </si>
  <si>
    <t>5. Członek - Jan Kosiński</t>
  </si>
  <si>
    <t>2. Wicestarosta - Piotr Piotrowski</t>
  </si>
  <si>
    <t>Szkoły zawodowe</t>
  </si>
  <si>
    <t>Dodatkowe wynagrodzenie roczne</t>
  </si>
  <si>
    <t>Edukacyjna opieka wychowawcza</t>
  </si>
  <si>
    <t>Poradnie psychologiczno-pedagogiczne oraz inne poradnie</t>
  </si>
  <si>
    <t>specjalistyczne</t>
  </si>
  <si>
    <t>Internaty i bursy szkolne</t>
  </si>
  <si>
    <t>1. Zmniejsza się plan wydatków zadań własnych</t>
  </si>
  <si>
    <t>2. Zwiększa się plan wydatków zadań własnych</t>
  </si>
  <si>
    <t xml:space="preserve">( tekst jednolity Dz. U. z 2003 r. Nr 15, poz. 148 ze zmianami ) i na podstawie par. 7 pkt.2 uchwały nr XIII/7/2003  </t>
  </si>
  <si>
    <t>Rady Powiatu Żagańskiego z dnia 29 grudnia 2003r  uchwala się co następuje:</t>
  </si>
  <si>
    <t>Pomoc społeczna</t>
  </si>
  <si>
    <t>Szpitale ogólne</t>
  </si>
  <si>
    <t>Ochrona zdrowia</t>
  </si>
  <si>
    <t>Zakup usług pozostałych</t>
  </si>
  <si>
    <t>3. Zwiększa się plan dochodów zadań z zakresu administracji rządowej</t>
  </si>
  <si>
    <t>Bezpieczeństwo publiczne i ochrona przeciwpożarowa</t>
  </si>
  <si>
    <t>Komendy powiatowe Państwowej Straży Pożarnej</t>
  </si>
  <si>
    <t>Składki na ubezpieczenia społeczne</t>
  </si>
  <si>
    <t>Dotacje celowe otrzymane  budżetu państwa na zadania</t>
  </si>
  <si>
    <t>bieżące z zakresu administracji rządowej oraz inne zadania</t>
  </si>
  <si>
    <t>zlecone ustawami realizowane przez powiat</t>
  </si>
  <si>
    <t>4. Zwiększa się plan wydatków zadań z zakresu administracji rządowej</t>
  </si>
  <si>
    <t>Działalność usługowa</t>
  </si>
  <si>
    <t>Nadzór budowlany</t>
  </si>
  <si>
    <t>Wynagrodzenia osobowe członków korpusu służby cywilnej</t>
  </si>
  <si>
    <t>Podróże służbowe krajowe</t>
  </si>
  <si>
    <t>Pozostałe zadania w zakresie polityki społecznej</t>
  </si>
  <si>
    <t>Powiatowe urzędy pracy</t>
  </si>
  <si>
    <t>Powiatowe centra pomocy rodzinie</t>
  </si>
  <si>
    <t>Wydatki inwestycyjne jednostek budżetowych</t>
  </si>
  <si>
    <t>Gimnazja specjalne</t>
  </si>
  <si>
    <t>Poradnie psychologiczno-pedagogiczne, w tym poradnie</t>
  </si>
  <si>
    <t>Różne wydatki na rzecz osób fizycznych</t>
  </si>
  <si>
    <t>Opłaty na rzecz budżetów jednostek samorządu terytorialnego</t>
  </si>
  <si>
    <t>Szkoły zawodowe specjalne</t>
  </si>
  <si>
    <t>Licea profilowane</t>
  </si>
  <si>
    <t>Starostwa powiatowe</t>
  </si>
  <si>
    <t>Administracja publiczna</t>
  </si>
  <si>
    <t>Wydatki na zakupy inwestycyjne jednostek budżetowych</t>
  </si>
  <si>
    <t>Różne rozliczenia</t>
  </si>
  <si>
    <t>Rezerwy ogólne i celowe</t>
  </si>
  <si>
    <t>Rezerwy (celowa oświatowa)</t>
  </si>
  <si>
    <t xml:space="preserve">Na podstawie art. 126 ust 1 pkt 1 oraz art. 128 ust. 1 pkt 1,2 ustawy dnia 26. 11.1998 r. o finansach publicznych </t>
  </si>
  <si>
    <t>Pomoc materialna dla uczniów</t>
  </si>
  <si>
    <t>Stypendia oraz inne formy pomocy dla uczniów</t>
  </si>
  <si>
    <t xml:space="preserve">  z  dnia 19 kwietnia 2004 r.</t>
  </si>
  <si>
    <t>Uchwała nr 163/2004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</si>
</sst>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12">
    <font>
      <sz val="10"/>
      <name val="Arial CE"/>
      <family val="0"/>
    </font>
    <font>
      <sz val="18"/>
      <name val="Times New Roman CE"/>
      <family val="1"/>
    </font>
    <font>
      <b/>
      <sz val="17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8" fontId="1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168" fontId="3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7.375" style="2" customWidth="1"/>
    <col min="2" max="2" width="7.00390625" style="2" customWidth="1"/>
    <col min="3" max="3" width="48.00390625" style="2" customWidth="1"/>
    <col min="4" max="4" width="7.625" style="2" customWidth="1"/>
    <col min="5" max="5" width="16.875" style="14" customWidth="1"/>
    <col min="6" max="16384" width="9.125" style="2" customWidth="1"/>
  </cols>
  <sheetData>
    <row r="1" spans="3:5" s="1" customFormat="1" ht="22.5" customHeight="1">
      <c r="C1" s="7" t="s">
        <v>80</v>
      </c>
      <c r="E1" s="12"/>
    </row>
    <row r="2" spans="3:5" s="1" customFormat="1" ht="22.5" customHeight="1">
      <c r="C2" s="7" t="s">
        <v>20</v>
      </c>
      <c r="E2" s="12"/>
    </row>
    <row r="3" spans="3:5" s="1" customFormat="1" ht="22.5" customHeight="1">
      <c r="C3" s="7" t="s">
        <v>79</v>
      </c>
      <c r="E3" s="12"/>
    </row>
    <row r="4" spans="3:5" s="1" customFormat="1" ht="11.25" customHeight="1">
      <c r="C4" s="7"/>
      <c r="E4" s="12"/>
    </row>
    <row r="5" spans="1:5" s="3" customFormat="1" ht="18.75">
      <c r="A5" s="3" t="s">
        <v>0</v>
      </c>
      <c r="E5" s="13"/>
    </row>
    <row r="6" ht="11.25" customHeight="1"/>
    <row r="7" ht="12.75">
      <c r="A7" s="2" t="s">
        <v>76</v>
      </c>
    </row>
    <row r="8" ht="12.75">
      <c r="A8" s="2" t="s">
        <v>42</v>
      </c>
    </row>
    <row r="9" ht="12.75">
      <c r="A9" s="2" t="s">
        <v>43</v>
      </c>
    </row>
    <row r="10" ht="11.25" customHeight="1"/>
    <row r="11" ht="18" customHeight="1">
      <c r="C11" s="8" t="s">
        <v>1</v>
      </c>
    </row>
    <row r="12" ht="12.75" customHeight="1">
      <c r="C12" s="8"/>
    </row>
    <row r="13" spans="1:5" s="9" customFormat="1" ht="18">
      <c r="A13" s="18" t="s">
        <v>40</v>
      </c>
      <c r="B13" s="18"/>
      <c r="C13" s="18"/>
      <c r="E13" s="15"/>
    </row>
    <row r="14" s="11" customFormat="1" ht="12.75" customHeight="1">
      <c r="E14" s="33"/>
    </row>
    <row r="15" spans="1:5" s="11" customFormat="1" ht="12.75" customHeight="1">
      <c r="A15" s="10" t="s">
        <v>2</v>
      </c>
      <c r="B15" s="10">
        <v>758</v>
      </c>
      <c r="C15" s="10" t="s">
        <v>73</v>
      </c>
      <c r="D15" s="10" t="s">
        <v>3</v>
      </c>
      <c r="E15" s="27">
        <f>E16</f>
        <v>7200</v>
      </c>
    </row>
    <row r="16" spans="1:5" s="11" customFormat="1" ht="12.75" customHeight="1">
      <c r="A16" s="19" t="s">
        <v>4</v>
      </c>
      <c r="B16" s="19">
        <v>75818</v>
      </c>
      <c r="C16" s="19" t="s">
        <v>74</v>
      </c>
      <c r="D16" s="19" t="s">
        <v>3</v>
      </c>
      <c r="E16" s="21">
        <f>SUM(E17:E17)</f>
        <v>7200</v>
      </c>
    </row>
    <row r="17" spans="1:5" s="11" customFormat="1" ht="12.75" customHeight="1">
      <c r="A17" s="11" t="s">
        <v>5</v>
      </c>
      <c r="B17" s="11">
        <v>4810</v>
      </c>
      <c r="C17" s="31" t="s">
        <v>75</v>
      </c>
      <c r="D17" s="11" t="s">
        <v>3</v>
      </c>
      <c r="E17" s="22">
        <v>7200</v>
      </c>
    </row>
    <row r="18" s="11" customFormat="1" ht="12.75" customHeight="1">
      <c r="E18" s="33"/>
    </row>
    <row r="19" spans="1:5" s="11" customFormat="1" ht="12.75" customHeight="1">
      <c r="A19" s="10" t="s">
        <v>2</v>
      </c>
      <c r="B19" s="10">
        <v>750</v>
      </c>
      <c r="C19" s="10" t="s">
        <v>71</v>
      </c>
      <c r="D19" s="10" t="s">
        <v>3</v>
      </c>
      <c r="E19" s="27">
        <f>E20</f>
        <v>4542</v>
      </c>
    </row>
    <row r="20" spans="1:5" s="11" customFormat="1" ht="12.75" customHeight="1">
      <c r="A20" s="19" t="s">
        <v>4</v>
      </c>
      <c r="B20" s="19">
        <v>75020</v>
      </c>
      <c r="C20" s="19" t="s">
        <v>70</v>
      </c>
      <c r="D20" s="19" t="s">
        <v>3</v>
      </c>
      <c r="E20" s="21">
        <f>SUM(E21:E21)</f>
        <v>4542</v>
      </c>
    </row>
    <row r="21" spans="1:5" s="11" customFormat="1" ht="12.75" customHeight="1">
      <c r="A21" s="11" t="s">
        <v>5</v>
      </c>
      <c r="B21" s="11">
        <v>6050</v>
      </c>
      <c r="C21" s="31" t="s">
        <v>63</v>
      </c>
      <c r="D21" s="11" t="s">
        <v>3</v>
      </c>
      <c r="E21" s="22">
        <v>4542</v>
      </c>
    </row>
    <row r="22" s="11" customFormat="1" ht="12.75" customHeight="1">
      <c r="E22" s="33"/>
    </row>
    <row r="23" spans="1:5" s="11" customFormat="1" ht="12.75" customHeight="1">
      <c r="A23" s="10" t="s">
        <v>2</v>
      </c>
      <c r="B23" s="10">
        <v>754</v>
      </c>
      <c r="C23" s="10" t="s">
        <v>49</v>
      </c>
      <c r="D23" s="10" t="s">
        <v>3</v>
      </c>
      <c r="E23" s="27">
        <f>E24</f>
        <v>5000</v>
      </c>
    </row>
    <row r="24" spans="1:5" s="11" customFormat="1" ht="12.75" customHeight="1">
      <c r="A24" s="19" t="s">
        <v>4</v>
      </c>
      <c r="B24" s="19">
        <v>75411</v>
      </c>
      <c r="C24" s="19" t="s">
        <v>50</v>
      </c>
      <c r="D24" s="19" t="s">
        <v>3</v>
      </c>
      <c r="E24" s="21">
        <f>SUM(E25:E25)</f>
        <v>5000</v>
      </c>
    </row>
    <row r="25" spans="1:5" s="11" customFormat="1" ht="12.75" customHeight="1">
      <c r="A25" s="11" t="s">
        <v>5</v>
      </c>
      <c r="B25" s="11">
        <v>4260</v>
      </c>
      <c r="C25" s="31" t="s">
        <v>23</v>
      </c>
      <c r="D25" s="11" t="s">
        <v>3</v>
      </c>
      <c r="E25" s="22">
        <v>5000</v>
      </c>
    </row>
    <row r="26" s="11" customFormat="1" ht="12.75" customHeight="1">
      <c r="E26" s="33"/>
    </row>
    <row r="27" spans="1:5" ht="12.75" customHeight="1">
      <c r="A27" s="10" t="s">
        <v>2</v>
      </c>
      <c r="B27" s="10">
        <v>801</v>
      </c>
      <c r="C27" s="10" t="s">
        <v>26</v>
      </c>
      <c r="D27" s="4" t="s">
        <v>3</v>
      </c>
      <c r="E27" s="20">
        <f>E32+E28+E30+E36</f>
        <v>41433</v>
      </c>
    </row>
    <row r="28" spans="1:5" s="6" customFormat="1" ht="12.75" customHeight="1">
      <c r="A28" s="19" t="s">
        <v>25</v>
      </c>
      <c r="B28" s="19">
        <v>80111</v>
      </c>
      <c r="C28" s="28" t="s">
        <v>64</v>
      </c>
      <c r="D28" s="19" t="s">
        <v>3</v>
      </c>
      <c r="E28" s="21">
        <f>E29</f>
        <v>136</v>
      </c>
    </row>
    <row r="29" spans="1:5" ht="12.75" customHeight="1">
      <c r="A29" s="11" t="s">
        <v>5</v>
      </c>
      <c r="B29" s="11">
        <v>4040</v>
      </c>
      <c r="C29" s="31" t="s">
        <v>35</v>
      </c>
      <c r="D29" s="11" t="s">
        <v>3</v>
      </c>
      <c r="E29" s="22">
        <v>136</v>
      </c>
    </row>
    <row r="30" spans="1:5" ht="12.75" customHeight="1">
      <c r="A30" s="19" t="s">
        <v>25</v>
      </c>
      <c r="B30" s="19">
        <v>80123</v>
      </c>
      <c r="C30" s="28" t="s">
        <v>69</v>
      </c>
      <c r="D30" s="19" t="s">
        <v>3</v>
      </c>
      <c r="E30" s="21">
        <f>E31</f>
        <v>2600</v>
      </c>
    </row>
    <row r="31" spans="1:5" ht="12.75" customHeight="1">
      <c r="A31" s="11" t="s">
        <v>5</v>
      </c>
      <c r="B31" s="11">
        <v>4210</v>
      </c>
      <c r="C31" s="31" t="s">
        <v>24</v>
      </c>
      <c r="D31" s="11" t="s">
        <v>3</v>
      </c>
      <c r="E31" s="22">
        <v>2600</v>
      </c>
    </row>
    <row r="32" spans="1:5" ht="12.75" customHeight="1">
      <c r="A32" s="19" t="s">
        <v>25</v>
      </c>
      <c r="B32" s="19">
        <v>80130</v>
      </c>
      <c r="C32" s="28" t="s">
        <v>34</v>
      </c>
      <c r="D32" s="19" t="s">
        <v>3</v>
      </c>
      <c r="E32" s="30">
        <f>SUM(E33:E35)</f>
        <v>36200</v>
      </c>
    </row>
    <row r="33" spans="1:5" ht="12.75" customHeight="1">
      <c r="A33" s="11" t="s">
        <v>5</v>
      </c>
      <c r="B33" s="11">
        <v>4010</v>
      </c>
      <c r="C33" s="31" t="s">
        <v>27</v>
      </c>
      <c r="D33" s="11" t="s">
        <v>3</v>
      </c>
      <c r="E33" s="32">
        <v>2350</v>
      </c>
    </row>
    <row r="34" spans="1:5" ht="12.75" customHeight="1">
      <c r="A34" s="11" t="s">
        <v>5</v>
      </c>
      <c r="B34" s="11">
        <v>4040</v>
      </c>
      <c r="C34" s="31" t="s">
        <v>35</v>
      </c>
      <c r="D34" s="11" t="s">
        <v>3</v>
      </c>
      <c r="E34" s="32">
        <v>1850</v>
      </c>
    </row>
    <row r="35" spans="1:5" ht="12.75" customHeight="1">
      <c r="A35" s="11" t="s">
        <v>5</v>
      </c>
      <c r="B35" s="11">
        <v>4210</v>
      </c>
      <c r="C35" s="31" t="s">
        <v>24</v>
      </c>
      <c r="D35" s="11" t="s">
        <v>3</v>
      </c>
      <c r="E35" s="32">
        <v>32000</v>
      </c>
    </row>
    <row r="36" spans="1:5" ht="12.75" customHeight="1">
      <c r="A36" s="19" t="s">
        <v>25</v>
      </c>
      <c r="B36" s="19">
        <v>80134</v>
      </c>
      <c r="C36" s="28" t="s">
        <v>68</v>
      </c>
      <c r="D36" s="19" t="s">
        <v>3</v>
      </c>
      <c r="E36" s="30">
        <f>E37</f>
        <v>2497</v>
      </c>
    </row>
    <row r="37" spans="1:5" ht="12.75" customHeight="1">
      <c r="A37" s="11" t="s">
        <v>5</v>
      </c>
      <c r="B37" s="11">
        <v>4040</v>
      </c>
      <c r="C37" s="31" t="s">
        <v>35</v>
      </c>
      <c r="D37" s="11" t="s">
        <v>3</v>
      </c>
      <c r="E37" s="32">
        <v>2497</v>
      </c>
    </row>
    <row r="38" spans="1:5" ht="12.75" customHeight="1">
      <c r="A38" s="11"/>
      <c r="B38" s="11"/>
      <c r="C38" s="31"/>
      <c r="D38" s="11"/>
      <c r="E38" s="32"/>
    </row>
    <row r="39" spans="1:5" ht="12.75" customHeight="1">
      <c r="A39" s="10" t="s">
        <v>2</v>
      </c>
      <c r="B39" s="10">
        <v>851</v>
      </c>
      <c r="C39" s="10" t="s">
        <v>46</v>
      </c>
      <c r="D39" s="4" t="s">
        <v>3</v>
      </c>
      <c r="E39" s="27">
        <f>E40</f>
        <v>2216</v>
      </c>
    </row>
    <row r="40" spans="1:5" ht="12.75" customHeight="1">
      <c r="A40" s="19" t="s">
        <v>25</v>
      </c>
      <c r="B40" s="19">
        <v>85111</v>
      </c>
      <c r="C40" s="28" t="s">
        <v>45</v>
      </c>
      <c r="D40" s="19" t="s">
        <v>3</v>
      </c>
      <c r="E40" s="21">
        <f>E41</f>
        <v>2216</v>
      </c>
    </row>
    <row r="41" spans="1:5" ht="12.75" customHeight="1">
      <c r="A41" s="11" t="s">
        <v>5</v>
      </c>
      <c r="B41" s="11">
        <v>4300</v>
      </c>
      <c r="C41" s="31" t="s">
        <v>47</v>
      </c>
      <c r="D41" s="11" t="s">
        <v>3</v>
      </c>
      <c r="E41" s="22">
        <v>2216</v>
      </c>
    </row>
    <row r="42" spans="1:5" ht="12.75" customHeight="1">
      <c r="A42" s="11"/>
      <c r="B42" s="11"/>
      <c r="C42" s="31"/>
      <c r="D42" s="11"/>
      <c r="E42" s="22"/>
    </row>
    <row r="43" spans="1:5" s="4" customFormat="1" ht="12.75" customHeight="1">
      <c r="A43" s="10" t="s">
        <v>2</v>
      </c>
      <c r="B43" s="10">
        <v>852</v>
      </c>
      <c r="C43" s="10" t="s">
        <v>44</v>
      </c>
      <c r="D43" s="4" t="s">
        <v>3</v>
      </c>
      <c r="E43" s="20">
        <f>E44</f>
        <v>31</v>
      </c>
    </row>
    <row r="44" spans="1:5" ht="12.75" customHeight="1">
      <c r="A44" s="19" t="s">
        <v>25</v>
      </c>
      <c r="B44" s="19">
        <v>85218</v>
      </c>
      <c r="C44" s="28" t="s">
        <v>62</v>
      </c>
      <c r="D44" s="19" t="s">
        <v>3</v>
      </c>
      <c r="E44" s="21">
        <f>SUM(E45:E45)</f>
        <v>31</v>
      </c>
    </row>
    <row r="45" spans="1:5" ht="12.75" customHeight="1">
      <c r="A45" s="11" t="s">
        <v>5</v>
      </c>
      <c r="B45" s="11">
        <v>4300</v>
      </c>
      <c r="C45" s="31" t="s">
        <v>47</v>
      </c>
      <c r="D45" s="11" t="s">
        <v>3</v>
      </c>
      <c r="E45" s="22">
        <v>31</v>
      </c>
    </row>
    <row r="46" spans="1:5" ht="12.75" customHeight="1">
      <c r="A46" s="11"/>
      <c r="B46" s="11"/>
      <c r="C46" s="31"/>
      <c r="D46" s="11"/>
      <c r="E46" s="22"/>
    </row>
    <row r="47" spans="1:5" ht="12.75" customHeight="1">
      <c r="A47" s="10" t="s">
        <v>2</v>
      </c>
      <c r="B47" s="10">
        <v>853</v>
      </c>
      <c r="C47" s="10" t="s">
        <v>60</v>
      </c>
      <c r="D47" s="4" t="s">
        <v>3</v>
      </c>
      <c r="E47" s="20">
        <f>E48</f>
        <v>20000</v>
      </c>
    </row>
    <row r="48" spans="1:5" ht="12.75" customHeight="1">
      <c r="A48" s="19" t="s">
        <v>25</v>
      </c>
      <c r="B48" s="19">
        <v>85333</v>
      </c>
      <c r="C48" s="28" t="s">
        <v>61</v>
      </c>
      <c r="D48" s="19" t="s">
        <v>3</v>
      </c>
      <c r="E48" s="21">
        <f>E49</f>
        <v>20000</v>
      </c>
    </row>
    <row r="49" spans="1:5" ht="12.75" customHeight="1">
      <c r="A49" s="11" t="s">
        <v>5</v>
      </c>
      <c r="B49" s="11">
        <v>4110</v>
      </c>
      <c r="C49" s="31" t="s">
        <v>51</v>
      </c>
      <c r="D49" s="11" t="s">
        <v>3</v>
      </c>
      <c r="E49" s="22">
        <v>20000</v>
      </c>
    </row>
    <row r="50" spans="1:5" ht="12.75" customHeight="1">
      <c r="A50" s="11"/>
      <c r="B50" s="11"/>
      <c r="C50" s="31"/>
      <c r="D50" s="11"/>
      <c r="E50" s="32"/>
    </row>
    <row r="51" spans="1:5" ht="12.75" customHeight="1">
      <c r="A51" s="10" t="s">
        <v>2</v>
      </c>
      <c r="B51" s="10">
        <v>854</v>
      </c>
      <c r="C51" s="10" t="s">
        <v>36</v>
      </c>
      <c r="D51" s="4" t="s">
        <v>3</v>
      </c>
      <c r="E51" s="20">
        <f>E52+E55</f>
        <v>1524</v>
      </c>
    </row>
    <row r="52" spans="1:5" ht="12.75" customHeight="1">
      <c r="A52" s="19" t="s">
        <v>25</v>
      </c>
      <c r="B52" s="19">
        <v>85406</v>
      </c>
      <c r="C52" s="28" t="s">
        <v>65</v>
      </c>
      <c r="D52" s="19" t="s">
        <v>3</v>
      </c>
      <c r="E52" s="21">
        <f>E54</f>
        <v>48</v>
      </c>
    </row>
    <row r="53" spans="1:5" ht="12.75" customHeight="1">
      <c r="A53" s="19"/>
      <c r="B53" s="19"/>
      <c r="C53" s="28" t="s">
        <v>38</v>
      </c>
      <c r="D53" s="19"/>
      <c r="E53" s="21"/>
    </row>
    <row r="54" spans="1:5" ht="12.75" customHeight="1">
      <c r="A54" s="11" t="s">
        <v>5</v>
      </c>
      <c r="B54" s="11">
        <v>4300</v>
      </c>
      <c r="C54" s="31" t="s">
        <v>47</v>
      </c>
      <c r="D54" s="11" t="s">
        <v>3</v>
      </c>
      <c r="E54" s="22">
        <v>48</v>
      </c>
    </row>
    <row r="55" spans="1:5" ht="12.75" customHeight="1">
      <c r="A55" s="19" t="s">
        <v>25</v>
      </c>
      <c r="B55" s="19">
        <v>85410</v>
      </c>
      <c r="C55" s="28" t="s">
        <v>39</v>
      </c>
      <c r="D55" s="19" t="s">
        <v>3</v>
      </c>
      <c r="E55" s="21">
        <f>E56</f>
        <v>1476</v>
      </c>
    </row>
    <row r="56" spans="1:5" ht="12.75" customHeight="1">
      <c r="A56" s="11" t="s">
        <v>5</v>
      </c>
      <c r="B56" s="11">
        <v>4040</v>
      </c>
      <c r="C56" s="31" t="s">
        <v>35</v>
      </c>
      <c r="D56" s="11" t="s">
        <v>3</v>
      </c>
      <c r="E56" s="22">
        <v>1476</v>
      </c>
    </row>
    <row r="57" spans="1:5" ht="12.75" customHeight="1">
      <c r="A57" s="11"/>
      <c r="B57" s="11"/>
      <c r="C57" s="31"/>
      <c r="D57" s="11"/>
      <c r="E57" s="22"/>
    </row>
    <row r="58" spans="1:5" s="9" customFormat="1" ht="18.75" customHeight="1">
      <c r="A58" s="18" t="s">
        <v>41</v>
      </c>
      <c r="B58" s="18"/>
      <c r="C58" s="18"/>
      <c r="E58" s="23"/>
    </row>
    <row r="59" s="11" customFormat="1" ht="12.75" customHeight="1">
      <c r="E59" s="22"/>
    </row>
    <row r="60" spans="1:5" s="11" customFormat="1" ht="12.75" customHeight="1">
      <c r="A60" s="10" t="s">
        <v>2</v>
      </c>
      <c r="B60" s="10">
        <v>750</v>
      </c>
      <c r="C60" s="10" t="s">
        <v>71</v>
      </c>
      <c r="D60" s="10" t="s">
        <v>3</v>
      </c>
      <c r="E60" s="27">
        <f>E61</f>
        <v>4542</v>
      </c>
    </row>
    <row r="61" spans="1:5" s="11" customFormat="1" ht="12.75" customHeight="1">
      <c r="A61" s="19" t="s">
        <v>4</v>
      </c>
      <c r="B61" s="19">
        <v>75020</v>
      </c>
      <c r="C61" s="19" t="s">
        <v>70</v>
      </c>
      <c r="D61" s="19" t="s">
        <v>3</v>
      </c>
      <c r="E61" s="21">
        <f>SUM(E62:E62)</f>
        <v>4542</v>
      </c>
    </row>
    <row r="62" spans="1:5" s="11" customFormat="1" ht="12.75" customHeight="1">
      <c r="A62" s="11" t="s">
        <v>5</v>
      </c>
      <c r="B62" s="11">
        <v>6060</v>
      </c>
      <c r="C62" s="31" t="s">
        <v>72</v>
      </c>
      <c r="D62" s="11" t="s">
        <v>3</v>
      </c>
      <c r="E62" s="22">
        <v>4542</v>
      </c>
    </row>
    <row r="63" s="11" customFormat="1" ht="12.75" customHeight="1">
      <c r="E63" s="22"/>
    </row>
    <row r="64" spans="1:5" s="10" customFormat="1" ht="12.75" customHeight="1">
      <c r="A64" s="10" t="s">
        <v>2</v>
      </c>
      <c r="B64" s="10">
        <v>754</v>
      </c>
      <c r="C64" s="10" t="s">
        <v>49</v>
      </c>
      <c r="D64" s="4" t="s">
        <v>3</v>
      </c>
      <c r="E64" s="27">
        <f>E65</f>
        <v>5000</v>
      </c>
    </row>
    <row r="65" spans="1:5" s="19" customFormat="1" ht="12.75" customHeight="1">
      <c r="A65" s="19" t="s">
        <v>25</v>
      </c>
      <c r="B65" s="19">
        <v>75411</v>
      </c>
      <c r="C65" s="19" t="s">
        <v>50</v>
      </c>
      <c r="D65" s="19" t="s">
        <v>3</v>
      </c>
      <c r="E65" s="21">
        <f>SUM(E66:E66)</f>
        <v>5000</v>
      </c>
    </row>
    <row r="66" spans="1:5" s="19" customFormat="1" ht="12.75" customHeight="1">
      <c r="A66" s="11" t="s">
        <v>5</v>
      </c>
      <c r="B66" s="11">
        <v>6050</v>
      </c>
      <c r="C66" s="31" t="s">
        <v>63</v>
      </c>
      <c r="D66" s="11" t="s">
        <v>3</v>
      </c>
      <c r="E66" s="22">
        <v>5000</v>
      </c>
    </row>
    <row r="67" spans="1:5" s="19" customFormat="1" ht="12.75" customHeight="1">
      <c r="A67" s="11"/>
      <c r="B67" s="11"/>
      <c r="C67" s="31"/>
      <c r="D67" s="11"/>
      <c r="E67" s="22"/>
    </row>
    <row r="68" spans="1:5" ht="12.75" customHeight="1">
      <c r="A68" s="10" t="s">
        <v>2</v>
      </c>
      <c r="B68" s="10">
        <v>801</v>
      </c>
      <c r="C68" s="10" t="s">
        <v>26</v>
      </c>
      <c r="D68" s="4" t="s">
        <v>3</v>
      </c>
      <c r="E68" s="20">
        <f>E71+E74+E69</f>
        <v>41433</v>
      </c>
    </row>
    <row r="69" spans="1:5" ht="12.75" customHeight="1">
      <c r="A69" s="19" t="s">
        <v>25</v>
      </c>
      <c r="B69" s="19">
        <v>80123</v>
      </c>
      <c r="C69" s="28" t="s">
        <v>69</v>
      </c>
      <c r="D69" s="19" t="s">
        <v>3</v>
      </c>
      <c r="E69" s="30">
        <f>SUM(E70:E70)</f>
        <v>2600</v>
      </c>
    </row>
    <row r="70" spans="1:5" ht="12.75" customHeight="1">
      <c r="A70" s="11" t="s">
        <v>5</v>
      </c>
      <c r="B70" s="11">
        <v>4260</v>
      </c>
      <c r="C70" s="31" t="s">
        <v>23</v>
      </c>
      <c r="D70" s="11" t="s">
        <v>3</v>
      </c>
      <c r="E70" s="32">
        <v>2600</v>
      </c>
    </row>
    <row r="71" spans="1:5" ht="12.75" customHeight="1">
      <c r="A71" s="19" t="s">
        <v>25</v>
      </c>
      <c r="B71" s="19">
        <v>80130</v>
      </c>
      <c r="C71" s="28" t="s">
        <v>34</v>
      </c>
      <c r="D71" s="19" t="s">
        <v>3</v>
      </c>
      <c r="E71" s="30">
        <f>SUM(E72:E73)</f>
        <v>34200</v>
      </c>
    </row>
    <row r="72" spans="1:5" ht="12.75" customHeight="1">
      <c r="A72" s="11" t="s">
        <v>5</v>
      </c>
      <c r="B72" s="11">
        <v>3030</v>
      </c>
      <c r="C72" s="31" t="s">
        <v>66</v>
      </c>
      <c r="D72" s="11" t="s">
        <v>3</v>
      </c>
      <c r="E72" s="32">
        <v>4200</v>
      </c>
    </row>
    <row r="73" spans="1:5" ht="12.75" customHeight="1">
      <c r="A73" s="11" t="s">
        <v>5</v>
      </c>
      <c r="B73" s="11">
        <v>4260</v>
      </c>
      <c r="C73" s="31" t="s">
        <v>23</v>
      </c>
      <c r="D73" s="11" t="s">
        <v>3</v>
      </c>
      <c r="E73" s="32">
        <v>30000</v>
      </c>
    </row>
    <row r="74" spans="1:5" s="6" customFormat="1" ht="12.75" customHeight="1">
      <c r="A74" s="19" t="s">
        <v>25</v>
      </c>
      <c r="B74" s="19">
        <v>80134</v>
      </c>
      <c r="C74" s="28" t="s">
        <v>68</v>
      </c>
      <c r="D74" s="19" t="s">
        <v>3</v>
      </c>
      <c r="E74" s="30">
        <f>SUM(E75:E76)</f>
        <v>4633</v>
      </c>
    </row>
    <row r="75" spans="1:5" ht="12.75" customHeight="1">
      <c r="A75" s="11" t="s">
        <v>5</v>
      </c>
      <c r="B75" s="11">
        <v>4010</v>
      </c>
      <c r="C75" s="31" t="s">
        <v>27</v>
      </c>
      <c r="D75" s="11" t="s">
        <v>3</v>
      </c>
      <c r="E75" s="32">
        <v>2633</v>
      </c>
    </row>
    <row r="76" spans="1:5" ht="12.75" customHeight="1">
      <c r="A76" s="11" t="s">
        <v>5</v>
      </c>
      <c r="B76" s="11">
        <v>4260</v>
      </c>
      <c r="C76" s="31" t="s">
        <v>23</v>
      </c>
      <c r="D76" s="11" t="s">
        <v>3</v>
      </c>
      <c r="E76" s="32">
        <v>2000</v>
      </c>
    </row>
    <row r="77" spans="1:5" ht="12.75" customHeight="1">
      <c r="A77" s="11"/>
      <c r="B77" s="11"/>
      <c r="C77" s="31"/>
      <c r="D77" s="11"/>
      <c r="E77" s="22"/>
    </row>
    <row r="78" spans="1:5" ht="12.75" customHeight="1">
      <c r="A78" s="10" t="s">
        <v>2</v>
      </c>
      <c r="B78" s="10">
        <v>851</v>
      </c>
      <c r="C78" s="10" t="s">
        <v>46</v>
      </c>
      <c r="D78" s="4" t="s">
        <v>3</v>
      </c>
      <c r="E78" s="27">
        <f>E79</f>
        <v>2216</v>
      </c>
    </row>
    <row r="79" spans="1:5" ht="12.75" customHeight="1">
      <c r="A79" s="19" t="s">
        <v>25</v>
      </c>
      <c r="B79" s="19">
        <v>85111</v>
      </c>
      <c r="C79" s="28" t="s">
        <v>45</v>
      </c>
      <c r="D79" s="19" t="s">
        <v>3</v>
      </c>
      <c r="E79" s="21">
        <f>SUM(E80:E83)</f>
        <v>2216</v>
      </c>
    </row>
    <row r="80" spans="1:5" ht="12.75" customHeight="1">
      <c r="A80" s="11" t="s">
        <v>5</v>
      </c>
      <c r="B80" s="11">
        <v>3030</v>
      </c>
      <c r="C80" s="31" t="s">
        <v>66</v>
      </c>
      <c r="D80" s="11" t="s">
        <v>3</v>
      </c>
      <c r="E80" s="22">
        <v>240</v>
      </c>
    </row>
    <row r="81" spans="1:5" ht="12.75" customHeight="1">
      <c r="A81" s="11" t="s">
        <v>5</v>
      </c>
      <c r="B81" s="11">
        <v>4040</v>
      </c>
      <c r="C81" s="31" t="s">
        <v>35</v>
      </c>
      <c r="D81" s="11" t="s">
        <v>3</v>
      </c>
      <c r="E81" s="22">
        <v>1336</v>
      </c>
    </row>
    <row r="82" spans="1:5" ht="12.75" customHeight="1">
      <c r="A82" s="11" t="s">
        <v>5</v>
      </c>
      <c r="B82" s="11">
        <v>4110</v>
      </c>
      <c r="C82" s="31" t="s">
        <v>51</v>
      </c>
      <c r="D82" s="11" t="s">
        <v>3</v>
      </c>
      <c r="E82" s="22">
        <v>599</v>
      </c>
    </row>
    <row r="83" spans="1:5" ht="12.75" customHeight="1">
      <c r="A83" s="11" t="s">
        <v>5</v>
      </c>
      <c r="B83" s="11">
        <v>4120</v>
      </c>
      <c r="C83" s="31" t="s">
        <v>28</v>
      </c>
      <c r="D83" s="11" t="s">
        <v>3</v>
      </c>
      <c r="E83" s="22">
        <v>41</v>
      </c>
    </row>
    <row r="84" spans="1:5" ht="12.75" customHeight="1">
      <c r="A84" s="11"/>
      <c r="B84" s="11"/>
      <c r="C84" s="31"/>
      <c r="D84" s="11"/>
      <c r="E84" s="22"/>
    </row>
    <row r="85" spans="1:5" ht="12.75" customHeight="1">
      <c r="A85" s="10" t="s">
        <v>2</v>
      </c>
      <c r="B85" s="10">
        <v>852</v>
      </c>
      <c r="C85" s="10" t="s">
        <v>44</v>
      </c>
      <c r="D85" s="4" t="s">
        <v>3</v>
      </c>
      <c r="E85" s="20">
        <f>E86</f>
        <v>31</v>
      </c>
    </row>
    <row r="86" spans="1:5" ht="12.75" customHeight="1">
      <c r="A86" s="19" t="s">
        <v>25</v>
      </c>
      <c r="B86" s="19">
        <v>85218</v>
      </c>
      <c r="C86" s="28" t="s">
        <v>62</v>
      </c>
      <c r="D86" s="19" t="s">
        <v>3</v>
      </c>
      <c r="E86" s="21">
        <f>SUM(E87:E87)</f>
        <v>31</v>
      </c>
    </row>
    <row r="87" spans="1:5" ht="12.75" customHeight="1">
      <c r="A87" s="11" t="s">
        <v>5</v>
      </c>
      <c r="B87" s="11">
        <v>4520</v>
      </c>
      <c r="C87" s="31" t="s">
        <v>67</v>
      </c>
      <c r="D87" s="11" t="s">
        <v>3</v>
      </c>
      <c r="E87" s="22">
        <v>31</v>
      </c>
    </row>
    <row r="88" spans="1:5" ht="12.75" customHeight="1">
      <c r="A88" s="11"/>
      <c r="B88" s="11"/>
      <c r="C88" s="31"/>
      <c r="D88" s="11"/>
      <c r="E88" s="22"/>
    </row>
    <row r="89" spans="1:5" ht="12.75" customHeight="1">
      <c r="A89" s="10" t="s">
        <v>2</v>
      </c>
      <c r="B89" s="10">
        <v>853</v>
      </c>
      <c r="C89" s="10" t="s">
        <v>60</v>
      </c>
      <c r="D89" s="4" t="s">
        <v>3</v>
      </c>
      <c r="E89" s="20">
        <f>E90</f>
        <v>20000</v>
      </c>
    </row>
    <row r="90" spans="1:5" ht="12.75" customHeight="1">
      <c r="A90" s="19" t="s">
        <v>25</v>
      </c>
      <c r="B90" s="19">
        <v>85333</v>
      </c>
      <c r="C90" s="28" t="s">
        <v>61</v>
      </c>
      <c r="D90" s="19" t="s">
        <v>3</v>
      </c>
      <c r="E90" s="21">
        <f>SUM(E91:E94)</f>
        <v>20000</v>
      </c>
    </row>
    <row r="91" spans="1:5" ht="12.75" customHeight="1">
      <c r="A91" s="11" t="s">
        <v>5</v>
      </c>
      <c r="B91" s="11">
        <v>4210</v>
      </c>
      <c r="C91" s="31" t="s">
        <v>24</v>
      </c>
      <c r="D91" s="11" t="s">
        <v>3</v>
      </c>
      <c r="E91" s="22">
        <v>7000</v>
      </c>
    </row>
    <row r="92" spans="1:5" ht="12.75" customHeight="1">
      <c r="A92" s="11" t="s">
        <v>5</v>
      </c>
      <c r="B92" s="11">
        <v>4260</v>
      </c>
      <c r="C92" s="31" t="s">
        <v>23</v>
      </c>
      <c r="D92" s="11" t="s">
        <v>3</v>
      </c>
      <c r="E92" s="22">
        <v>6800</v>
      </c>
    </row>
    <row r="93" spans="1:5" ht="12.75" customHeight="1">
      <c r="A93" s="11" t="s">
        <v>5</v>
      </c>
      <c r="B93" s="11">
        <v>4300</v>
      </c>
      <c r="C93" s="31" t="s">
        <v>47</v>
      </c>
      <c r="D93" s="11" t="s">
        <v>3</v>
      </c>
      <c r="E93" s="22">
        <v>6000</v>
      </c>
    </row>
    <row r="94" spans="1:5" ht="12.75" customHeight="1">
      <c r="A94" s="11" t="s">
        <v>5</v>
      </c>
      <c r="B94" s="11">
        <v>4410</v>
      </c>
      <c r="C94" s="31" t="s">
        <v>59</v>
      </c>
      <c r="D94" s="11" t="s">
        <v>3</v>
      </c>
      <c r="E94" s="22">
        <v>200</v>
      </c>
    </row>
    <row r="95" spans="1:5" ht="12.75" customHeight="1">
      <c r="A95" s="11"/>
      <c r="B95" s="11"/>
      <c r="C95" s="31"/>
      <c r="D95" s="11"/>
      <c r="E95" s="32"/>
    </row>
    <row r="96" spans="1:5" ht="12.75" customHeight="1">
      <c r="A96" s="10" t="s">
        <v>2</v>
      </c>
      <c r="B96" s="10">
        <v>854</v>
      </c>
      <c r="C96" s="10" t="s">
        <v>36</v>
      </c>
      <c r="D96" s="10" t="s">
        <v>3</v>
      </c>
      <c r="E96" s="27">
        <f>E97+E100+E102</f>
        <v>8724</v>
      </c>
    </row>
    <row r="97" spans="1:5" ht="12.75" customHeight="1">
      <c r="A97" s="19" t="s">
        <v>25</v>
      </c>
      <c r="B97" s="19">
        <v>85406</v>
      </c>
      <c r="C97" s="28" t="s">
        <v>37</v>
      </c>
      <c r="D97" s="19" t="s">
        <v>3</v>
      </c>
      <c r="E97" s="21">
        <f>E99</f>
        <v>48</v>
      </c>
    </row>
    <row r="98" spans="1:5" ht="12.75" customHeight="1">
      <c r="A98" s="19"/>
      <c r="B98" s="19"/>
      <c r="C98" s="28" t="s">
        <v>38</v>
      </c>
      <c r="D98" s="19"/>
      <c r="E98" s="22"/>
    </row>
    <row r="99" spans="1:5" ht="12.75" customHeight="1">
      <c r="A99" s="11" t="s">
        <v>5</v>
      </c>
      <c r="B99" s="11">
        <v>4520</v>
      </c>
      <c r="C99" s="31" t="s">
        <v>67</v>
      </c>
      <c r="D99" s="11" t="s">
        <v>3</v>
      </c>
      <c r="E99" s="22">
        <v>48</v>
      </c>
    </row>
    <row r="100" spans="1:5" ht="12.75" customHeight="1">
      <c r="A100" s="19" t="s">
        <v>25</v>
      </c>
      <c r="B100" s="19">
        <v>85410</v>
      </c>
      <c r="C100" s="28" t="s">
        <v>39</v>
      </c>
      <c r="D100" s="19" t="s">
        <v>3</v>
      </c>
      <c r="E100" s="21">
        <f>E101</f>
        <v>1476</v>
      </c>
    </row>
    <row r="101" spans="1:5" ht="12.75" customHeight="1">
      <c r="A101" s="11" t="s">
        <v>5</v>
      </c>
      <c r="B101" s="11">
        <v>4010</v>
      </c>
      <c r="C101" s="31" t="s">
        <v>27</v>
      </c>
      <c r="D101" s="11" t="s">
        <v>3</v>
      </c>
      <c r="E101" s="22">
        <v>1476</v>
      </c>
    </row>
    <row r="102" spans="1:5" ht="12.75" customHeight="1">
      <c r="A102" s="19" t="s">
        <v>25</v>
      </c>
      <c r="B102" s="19">
        <v>85415</v>
      </c>
      <c r="C102" s="28" t="s">
        <v>77</v>
      </c>
      <c r="D102" s="19" t="s">
        <v>3</v>
      </c>
      <c r="E102" s="21">
        <f>E103</f>
        <v>7200</v>
      </c>
    </row>
    <row r="103" spans="1:5" ht="12.75" customHeight="1">
      <c r="A103" s="11" t="s">
        <v>5</v>
      </c>
      <c r="B103" s="11">
        <v>3240</v>
      </c>
      <c r="C103" s="31" t="s">
        <v>78</v>
      </c>
      <c r="D103" s="11" t="s">
        <v>3</v>
      </c>
      <c r="E103" s="22">
        <v>7200</v>
      </c>
    </row>
    <row r="104" spans="1:5" ht="11.25" customHeight="1">
      <c r="A104" s="11"/>
      <c r="B104" s="11"/>
      <c r="C104" s="29"/>
      <c r="D104" s="11"/>
      <c r="E104" s="22"/>
    </row>
    <row r="105" spans="1:5" ht="18.75" customHeight="1">
      <c r="A105" s="18" t="s">
        <v>48</v>
      </c>
      <c r="B105" s="11"/>
      <c r="C105" s="31"/>
      <c r="D105" s="11"/>
      <c r="E105" s="22"/>
    </row>
    <row r="106" spans="1:5" ht="12" customHeight="1">
      <c r="A106" s="11"/>
      <c r="B106" s="11"/>
      <c r="C106" s="31"/>
      <c r="D106" s="11"/>
      <c r="E106" s="22"/>
    </row>
    <row r="107" spans="1:5" ht="12.75" customHeight="1">
      <c r="A107" s="10" t="s">
        <v>2</v>
      </c>
      <c r="B107" s="10">
        <v>710</v>
      </c>
      <c r="C107" s="10" t="s">
        <v>56</v>
      </c>
      <c r="D107" s="4" t="s">
        <v>3</v>
      </c>
      <c r="E107" s="20">
        <f>E108</f>
        <v>52509</v>
      </c>
    </row>
    <row r="108" spans="1:5" ht="12.75" customHeight="1">
      <c r="A108" s="19" t="s">
        <v>25</v>
      </c>
      <c r="B108" s="19">
        <v>71015</v>
      </c>
      <c r="C108" s="28" t="s">
        <v>57</v>
      </c>
      <c r="D108" s="19" t="s">
        <v>3</v>
      </c>
      <c r="E108" s="21">
        <f>E109</f>
        <v>52509</v>
      </c>
    </row>
    <row r="109" spans="1:5" ht="12.75" customHeight="1">
      <c r="A109" s="11" t="s">
        <v>5</v>
      </c>
      <c r="B109" s="11">
        <v>2110</v>
      </c>
      <c r="C109" s="31" t="s">
        <v>52</v>
      </c>
      <c r="D109" s="11" t="s">
        <v>3</v>
      </c>
      <c r="E109" s="22">
        <v>52509</v>
      </c>
    </row>
    <row r="110" spans="1:5" ht="12.75" customHeight="1">
      <c r="A110" s="11"/>
      <c r="B110" s="11"/>
      <c r="C110" s="31" t="s">
        <v>53</v>
      </c>
      <c r="D110" s="11"/>
      <c r="E110" s="22"/>
    </row>
    <row r="111" spans="1:5" ht="12.75" customHeight="1">
      <c r="A111" s="11"/>
      <c r="B111" s="11"/>
      <c r="C111" s="31" t="s">
        <v>54</v>
      </c>
      <c r="D111" s="11"/>
      <c r="E111" s="22"/>
    </row>
    <row r="112" spans="1:5" ht="12.75" customHeight="1">
      <c r="A112" s="11"/>
      <c r="B112" s="11"/>
      <c r="C112" s="31"/>
      <c r="D112" s="11"/>
      <c r="E112" s="22"/>
    </row>
    <row r="113" spans="1:5" ht="18.75" customHeight="1">
      <c r="A113" s="18" t="s">
        <v>55</v>
      </c>
      <c r="B113" s="11"/>
      <c r="C113" s="31"/>
      <c r="D113" s="11"/>
      <c r="E113" s="22"/>
    </row>
    <row r="114" spans="1:5" ht="12.75" customHeight="1">
      <c r="A114" s="11"/>
      <c r="B114" s="11"/>
      <c r="C114" s="31"/>
      <c r="D114" s="11"/>
      <c r="E114" s="22"/>
    </row>
    <row r="115" spans="1:5" ht="12.75" customHeight="1">
      <c r="A115" s="10" t="s">
        <v>2</v>
      </c>
      <c r="B115" s="10">
        <v>710</v>
      </c>
      <c r="C115" s="10" t="s">
        <v>56</v>
      </c>
      <c r="D115" s="4" t="s">
        <v>3</v>
      </c>
      <c r="E115" s="20">
        <f>E116</f>
        <v>52509</v>
      </c>
    </row>
    <row r="116" spans="1:5" ht="12.75" customHeight="1">
      <c r="A116" s="19" t="s">
        <v>25</v>
      </c>
      <c r="B116" s="19">
        <v>71015</v>
      </c>
      <c r="C116" s="28" t="s">
        <v>57</v>
      </c>
      <c r="D116" s="19" t="s">
        <v>3</v>
      </c>
      <c r="E116" s="21">
        <f>SUM(E117:E122)</f>
        <v>52509</v>
      </c>
    </row>
    <row r="117" spans="1:5" ht="12.75" customHeight="1">
      <c r="A117" s="11" t="s">
        <v>5</v>
      </c>
      <c r="B117" s="11">
        <v>4020</v>
      </c>
      <c r="C117" s="31" t="s">
        <v>58</v>
      </c>
      <c r="D117" s="11" t="s">
        <v>3</v>
      </c>
      <c r="E117" s="22">
        <v>34080</v>
      </c>
    </row>
    <row r="118" spans="1:5" ht="12.75" customHeight="1">
      <c r="A118" s="11" t="s">
        <v>5</v>
      </c>
      <c r="B118" s="11">
        <v>4110</v>
      </c>
      <c r="C118" s="31" t="s">
        <v>51</v>
      </c>
      <c r="D118" s="11" t="s">
        <v>3</v>
      </c>
      <c r="E118" s="22">
        <v>5900</v>
      </c>
    </row>
    <row r="119" spans="1:5" ht="12.75" customHeight="1">
      <c r="A119" s="11" t="s">
        <v>5</v>
      </c>
      <c r="B119" s="11">
        <v>4120</v>
      </c>
      <c r="C119" s="31" t="s">
        <v>28</v>
      </c>
      <c r="D119" s="11" t="s">
        <v>3</v>
      </c>
      <c r="E119" s="22">
        <v>602</v>
      </c>
    </row>
    <row r="120" spans="1:5" ht="12.75" customHeight="1">
      <c r="A120" s="11" t="s">
        <v>5</v>
      </c>
      <c r="B120" s="11">
        <v>4210</v>
      </c>
      <c r="C120" s="31" t="s">
        <v>24</v>
      </c>
      <c r="D120" s="11" t="s">
        <v>3</v>
      </c>
      <c r="E120" s="22">
        <v>3000</v>
      </c>
    </row>
    <row r="121" spans="1:5" ht="12.75" customHeight="1">
      <c r="A121" s="11" t="s">
        <v>5</v>
      </c>
      <c r="B121" s="11">
        <v>4300</v>
      </c>
      <c r="C121" s="31" t="s">
        <v>47</v>
      </c>
      <c r="D121" s="11" t="s">
        <v>3</v>
      </c>
      <c r="E121" s="22">
        <v>5927</v>
      </c>
    </row>
    <row r="122" spans="1:5" ht="12.75" customHeight="1">
      <c r="A122" s="11" t="s">
        <v>5</v>
      </c>
      <c r="B122" s="11">
        <v>4410</v>
      </c>
      <c r="C122" s="31" t="s">
        <v>59</v>
      </c>
      <c r="D122" s="11" t="s">
        <v>3</v>
      </c>
      <c r="E122" s="22">
        <v>3000</v>
      </c>
    </row>
    <row r="123" spans="1:5" ht="12.75" customHeight="1">
      <c r="A123" s="11"/>
      <c r="B123" s="11"/>
      <c r="C123" s="31"/>
      <c r="D123" s="11"/>
      <c r="E123" s="22"/>
    </row>
    <row r="124" ht="15" customHeight="1">
      <c r="C124" s="8" t="s">
        <v>6</v>
      </c>
    </row>
    <row r="125" ht="14.25" customHeight="1">
      <c r="C125" s="8"/>
    </row>
    <row r="126" spans="1:5" ht="12" customHeight="1">
      <c r="A126" s="2" t="s">
        <v>9</v>
      </c>
      <c r="E126" s="16"/>
    </row>
    <row r="127" spans="3:5" ht="12" customHeight="1">
      <c r="C127" s="2" t="s">
        <v>10</v>
      </c>
      <c r="E127" s="24">
        <f>35252180+52509</f>
        <v>35304689</v>
      </c>
    </row>
    <row r="128" spans="3:5" ht="12" customHeight="1">
      <c r="C128" s="2" t="s">
        <v>11</v>
      </c>
      <c r="E128" s="24">
        <v>5311237</v>
      </c>
    </row>
    <row r="129" spans="3:5" ht="12" customHeight="1">
      <c r="C129" s="5" t="s">
        <v>12</v>
      </c>
      <c r="D129" s="4"/>
      <c r="E129" s="25">
        <f>E127+E128</f>
        <v>40615926</v>
      </c>
    </row>
    <row r="130" spans="3:5" ht="12" customHeight="1">
      <c r="C130" s="2" t="s">
        <v>13</v>
      </c>
      <c r="E130" s="24">
        <f>40032077+52509</f>
        <v>40084586</v>
      </c>
    </row>
    <row r="131" spans="3:5" ht="12" customHeight="1">
      <c r="C131" s="2" t="s">
        <v>14</v>
      </c>
      <c r="E131" s="24">
        <v>531340</v>
      </c>
    </row>
    <row r="132" spans="3:5" ht="12" customHeight="1">
      <c r="C132" s="5" t="s">
        <v>15</v>
      </c>
      <c r="D132" s="4"/>
      <c r="E132" s="25">
        <f>E131+E130</f>
        <v>40615926</v>
      </c>
    </row>
    <row r="133" spans="3:5" ht="12" customHeight="1">
      <c r="C133" s="5"/>
      <c r="D133" s="4"/>
      <c r="E133" s="17"/>
    </row>
    <row r="134" spans="3:5" ht="16.5" customHeight="1">
      <c r="C134" s="8" t="s">
        <v>7</v>
      </c>
      <c r="E134" s="26"/>
    </row>
    <row r="135" spans="3:5" ht="12" customHeight="1">
      <c r="C135" s="8"/>
      <c r="E135" s="26"/>
    </row>
    <row r="136" spans="1:5" ht="12" customHeight="1">
      <c r="A136" s="2" t="s">
        <v>16</v>
      </c>
      <c r="E136" s="26"/>
    </row>
    <row r="137" ht="12" customHeight="1">
      <c r="E137" s="26"/>
    </row>
    <row r="138" ht="15" customHeight="1">
      <c r="C138" s="8" t="s">
        <v>8</v>
      </c>
    </row>
    <row r="139" ht="12" customHeight="1">
      <c r="C139" s="8"/>
    </row>
    <row r="140" ht="12" customHeight="1">
      <c r="A140" s="2" t="s">
        <v>17</v>
      </c>
    </row>
    <row r="141" ht="12" customHeight="1"/>
    <row r="142" ht="12" customHeight="1">
      <c r="A142" s="6" t="s">
        <v>18</v>
      </c>
    </row>
    <row r="143" ht="12" customHeight="1">
      <c r="A143" s="6" t="s">
        <v>19</v>
      </c>
    </row>
    <row r="144" ht="12" customHeight="1">
      <c r="A144" s="6"/>
    </row>
    <row r="145" ht="12" customHeight="1">
      <c r="A145" s="6"/>
    </row>
    <row r="146" ht="12" customHeight="1">
      <c r="A146" s="6"/>
    </row>
    <row r="147" ht="9.75" customHeight="1">
      <c r="A147" s="6"/>
    </row>
    <row r="148" ht="9.75" customHeight="1">
      <c r="A148" s="6"/>
    </row>
    <row r="149" spans="3:4" ht="12" customHeight="1">
      <c r="C149" s="2" t="s">
        <v>29</v>
      </c>
      <c r="D149" s="2" t="s">
        <v>22</v>
      </c>
    </row>
    <row r="150" ht="9.75" customHeight="1"/>
    <row r="151" ht="9.75" customHeight="1"/>
    <row r="152" spans="3:4" ht="12" customHeight="1">
      <c r="C152" s="2" t="s">
        <v>33</v>
      </c>
      <c r="D152" s="2" t="s">
        <v>21</v>
      </c>
    </row>
    <row r="153" ht="9.75" customHeight="1"/>
    <row r="154" ht="9.75" customHeight="1"/>
    <row r="155" spans="3:4" ht="12" customHeight="1">
      <c r="C155" s="2" t="s">
        <v>30</v>
      </c>
      <c r="D155" s="2" t="s">
        <v>22</v>
      </c>
    </row>
    <row r="156" ht="9.75" customHeight="1"/>
    <row r="157" ht="9.75" customHeight="1"/>
    <row r="158" spans="3:4" ht="12" customHeight="1">
      <c r="C158" s="2" t="s">
        <v>31</v>
      </c>
      <c r="D158" s="2" t="s">
        <v>22</v>
      </c>
    </row>
    <row r="159" ht="9.75" customHeight="1"/>
    <row r="160" ht="9.75" customHeight="1"/>
    <row r="161" spans="3:4" ht="12" customHeight="1">
      <c r="C161" s="2" t="s">
        <v>32</v>
      </c>
      <c r="D161" s="2" t="s">
        <v>22</v>
      </c>
    </row>
  </sheetData>
  <printOptions/>
  <pageMargins left="0.7874015748031497" right="0.7874015748031497" top="0.89" bottom="0.86" header="0.63" footer="0.53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ŻAGANIU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Administrator</cp:lastModifiedBy>
  <cp:lastPrinted>2004-04-14T09:43:10Z</cp:lastPrinted>
  <dcterms:created xsi:type="dcterms:W3CDTF">2001-10-08T06:34:13Z</dcterms:created>
  <dcterms:modified xsi:type="dcterms:W3CDTF">2004-04-22T08:38:04Z</dcterms:modified>
  <cp:category/>
  <cp:version/>
  <cp:contentType/>
  <cp:contentStatus/>
</cp:coreProperties>
</file>