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8730" windowWidth="12120" windowHeight="9120" activeTab="0"/>
  </bookViews>
  <sheets>
    <sheet name="Uchwała" sheetId="1" r:id="rId1"/>
    <sheet name="Szkoły" sheetId="2" r:id="rId2"/>
  </sheets>
  <definedNames>
    <definedName name="_xlnm.Print_Area" localSheetId="1">'Szkoły'!$1:$194</definedName>
    <definedName name="_xlnm.Print_Area" localSheetId="0">'Uchwała'!$A$1:$E$233</definedName>
  </definedNames>
  <calcPr fullCalcOnLoad="1"/>
</workbook>
</file>

<file path=xl/sharedStrings.xml><?xml version="1.0" encoding="utf-8"?>
<sst xmlns="http://schemas.openxmlformats.org/spreadsheetml/2006/main" count="631" uniqueCount="276">
  <si>
    <t>w sprawie: zmian budżetu oraz w układzie wykonawczym.</t>
  </si>
  <si>
    <t>§ 1</t>
  </si>
  <si>
    <t>dział</t>
  </si>
  <si>
    <t>o kwotę</t>
  </si>
  <si>
    <t>rozdział</t>
  </si>
  <si>
    <t>§</t>
  </si>
  <si>
    <t>§ 2</t>
  </si>
  <si>
    <t>W wyniku dokonanych zmian budżet powiatu wynosi:</t>
  </si>
  <si>
    <t>po stronie dochodów</t>
  </si>
  <si>
    <t>po stronie przychodów</t>
  </si>
  <si>
    <t>razem dochody i przychody</t>
  </si>
  <si>
    <t>po stronie wydatków</t>
  </si>
  <si>
    <t>po stronie rozchodów</t>
  </si>
  <si>
    <t>razem wydatki i rozchody</t>
  </si>
  <si>
    <t>§ 3</t>
  </si>
  <si>
    <t>Wykonanie uchwały powierza się Skarbnikowi Powiatu.</t>
  </si>
  <si>
    <t>§ 4</t>
  </si>
  <si>
    <t>Uchwała wchodzi w życie z dniem podjęcia.</t>
  </si>
  <si>
    <t>brak zastrzeżeń</t>
  </si>
  <si>
    <t>formalno-prawnych</t>
  </si>
  <si>
    <t xml:space="preserve">                1. Starosta - Zenon Rzyski</t>
  </si>
  <si>
    <t>..........................................</t>
  </si>
  <si>
    <t xml:space="preserve">                2. Wicestarosta - Piotr Piotrowski</t>
  </si>
  <si>
    <t>...........................................</t>
  </si>
  <si>
    <t xml:space="preserve">                3. Członek - Marek Kopta</t>
  </si>
  <si>
    <t>..........................................</t>
  </si>
  <si>
    <t xml:space="preserve">                4. Członek - Tadeusz Buganik</t>
  </si>
  <si>
    <t>..........................................</t>
  </si>
  <si>
    <t xml:space="preserve">                5. Członek - Jan Kosiński</t>
  </si>
  <si>
    <t>..........................................</t>
  </si>
  <si>
    <t>&amp; 11-1998</t>
  </si>
  <si>
    <t>Poradnia Psych.-Pedagogiczna</t>
  </si>
  <si>
    <t>67-300 Szprotawa</t>
  </si>
  <si>
    <t>Niepodległości 16</t>
  </si>
  <si>
    <t>Poradnia Psych.-Pedagogiczna</t>
  </si>
  <si>
    <t>68-100 Żagań</t>
  </si>
  <si>
    <t>Świerczewskiego 1</t>
  </si>
  <si>
    <t>Specjalny Ośrodek Szkolno-Wych.</t>
  </si>
  <si>
    <t>67-300 Szprotawa</t>
  </si>
  <si>
    <t>Marksa 37</t>
  </si>
  <si>
    <t>Specjalny Ośrodek Szkolno-Wych.</t>
  </si>
  <si>
    <t>68-100 Żagań</t>
  </si>
  <si>
    <t>Mickiewicza 5</t>
  </si>
  <si>
    <t>Zbiorówka do zmian w szkołach</t>
  </si>
  <si>
    <t>ZSP</t>
  </si>
  <si>
    <t>ZSO</t>
  </si>
  <si>
    <t>OSW</t>
  </si>
  <si>
    <t>PPP</t>
  </si>
  <si>
    <t>OSW</t>
  </si>
  <si>
    <t>PPP</t>
  </si>
  <si>
    <t>Z.S.Zaw.</t>
  </si>
  <si>
    <t>Z.S.T.-H.</t>
  </si>
  <si>
    <t>ZSMech.</t>
  </si>
  <si>
    <t>ZSP</t>
  </si>
  <si>
    <t>ZS RCKU</t>
  </si>
  <si>
    <t>Z.S.Społecz</t>
  </si>
  <si>
    <t>ZDZ</t>
  </si>
  <si>
    <t>Lic.Ogóln</t>
  </si>
  <si>
    <t>Lic.Ogóln</t>
  </si>
  <si>
    <t>OHP</t>
  </si>
  <si>
    <t>razem</t>
  </si>
  <si>
    <t>rozdziały</t>
  </si>
  <si>
    <t>par.</t>
  </si>
  <si>
    <t>Szprotawa</t>
  </si>
  <si>
    <t xml:space="preserve"> Żagań</t>
  </si>
  <si>
    <t xml:space="preserve"> Szprotawa</t>
  </si>
  <si>
    <t>Szprotawa</t>
  </si>
  <si>
    <t xml:space="preserve"> Żagań</t>
  </si>
  <si>
    <t>Żagań</t>
  </si>
  <si>
    <t>Szprotawa</t>
  </si>
  <si>
    <t xml:space="preserve"> Żagań</t>
  </si>
  <si>
    <t>Żagań</t>
  </si>
  <si>
    <t>Iłowa</t>
  </si>
  <si>
    <t>Szprotawa</t>
  </si>
  <si>
    <t>Żagań</t>
  </si>
  <si>
    <t>Zielona G</t>
  </si>
  <si>
    <t>Witoszyn</t>
  </si>
  <si>
    <t>Gozdnica</t>
  </si>
  <si>
    <t>Wiechlice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</si>
  <si>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</si>
  <si>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</si>
  <si>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</si>
  <si>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</si>
  <si>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</si>
  <si>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</si>
  <si>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</si>
  <si>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</si>
  <si>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</si>
  <si>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</si>
  <si>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</si>
  <si>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</si>
  <si>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</si>
  <si>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</si>
  <si>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</si>
  <si>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</si>
  <si>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</si>
  <si>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szkoły</t>
  </si>
  <si>
    <t>podsta-</t>
  </si>
  <si>
    <t>wowe</t>
  </si>
  <si>
    <t>specjalne</t>
  </si>
  <si>
    <t>razem</t>
  </si>
  <si>
    <t>Gimnazja</t>
  </si>
  <si>
    <t>specjalne</t>
  </si>
  <si>
    <t>razem</t>
  </si>
  <si>
    <t>licea</t>
  </si>
  <si>
    <t>kształcące</t>
  </si>
  <si>
    <t>razem rozdz.</t>
  </si>
  <si>
    <t>Licea</t>
  </si>
  <si>
    <t>profilowane</t>
  </si>
  <si>
    <t>razem</t>
  </si>
  <si>
    <t>Szkoły</t>
  </si>
  <si>
    <t>zasadnicze</t>
  </si>
  <si>
    <t>razem</t>
  </si>
  <si>
    <t xml:space="preserve">szkoły </t>
  </si>
  <si>
    <t>zawodowe</t>
  </si>
  <si>
    <t>specjalne</t>
  </si>
  <si>
    <t>razem</t>
  </si>
  <si>
    <t>dokształc</t>
  </si>
  <si>
    <t>i doskonal.</t>
  </si>
  <si>
    <t>nauczycieli</t>
  </si>
  <si>
    <t>razem</t>
  </si>
  <si>
    <t>Pozostała</t>
  </si>
  <si>
    <t>działal.</t>
  </si>
  <si>
    <t>razem</t>
  </si>
  <si>
    <t>Razem rozdz.</t>
  </si>
  <si>
    <t>Specjalne</t>
  </si>
  <si>
    <t>ośrodki</t>
  </si>
  <si>
    <t>szkolno-</t>
  </si>
  <si>
    <t>wychowaw.</t>
  </si>
  <si>
    <t>razem rozdz.</t>
  </si>
  <si>
    <t>Poradnie</t>
  </si>
  <si>
    <t>psycholog-</t>
  </si>
  <si>
    <t>pedagog.</t>
  </si>
  <si>
    <t>oraz inne</t>
  </si>
  <si>
    <t>poradnie</t>
  </si>
  <si>
    <t>specjalisty.</t>
  </si>
  <si>
    <t>razem</t>
  </si>
  <si>
    <t>internaty</t>
  </si>
  <si>
    <t>i bursy</t>
  </si>
  <si>
    <t>razem</t>
  </si>
  <si>
    <t>Pomoc mat.</t>
  </si>
  <si>
    <t>dla uczniów</t>
  </si>
  <si>
    <t>razem rozdz.</t>
  </si>
  <si>
    <t>Szkolne</t>
  </si>
  <si>
    <t>schroniska</t>
  </si>
  <si>
    <t>młodzież.</t>
  </si>
  <si>
    <t>razem rozdz.</t>
  </si>
  <si>
    <t>Dokształc.</t>
  </si>
  <si>
    <t>i doskon.</t>
  </si>
  <si>
    <t>nauczycieli</t>
  </si>
  <si>
    <t>razem rozdz.</t>
  </si>
  <si>
    <t>Pozostała</t>
  </si>
  <si>
    <t>działalność</t>
  </si>
  <si>
    <t>razem rozdz.</t>
  </si>
  <si>
    <t>Razem rozdz.</t>
  </si>
  <si>
    <t>razem rozdz.</t>
  </si>
  <si>
    <t>OGÓŁEM</t>
  </si>
  <si>
    <t>ZSP</t>
  </si>
  <si>
    <t>Z.S.Ogóln.</t>
  </si>
  <si>
    <t>O.Szk.W.</t>
  </si>
  <si>
    <t>PPP</t>
  </si>
  <si>
    <t>O.Szk.W.</t>
  </si>
  <si>
    <t>PPP</t>
  </si>
  <si>
    <t>Z.S.Zaw.</t>
  </si>
  <si>
    <t>Z.S.T.-H.</t>
  </si>
  <si>
    <t>ZSMech.</t>
  </si>
  <si>
    <t>ZSP</t>
  </si>
  <si>
    <t>ZS RCKU</t>
  </si>
  <si>
    <t>Z.S.Społecz</t>
  </si>
  <si>
    <t>ZDZ</t>
  </si>
  <si>
    <t xml:space="preserve">LO </t>
  </si>
  <si>
    <t>LO</t>
  </si>
  <si>
    <t>OHP</t>
  </si>
  <si>
    <t>razem</t>
  </si>
  <si>
    <t>Szprotawa</t>
  </si>
  <si>
    <t xml:space="preserve"> Żagań</t>
  </si>
  <si>
    <t>Szprotawa</t>
  </si>
  <si>
    <t>Szprotawa</t>
  </si>
  <si>
    <t xml:space="preserve"> Żagań</t>
  </si>
  <si>
    <t>Żagań</t>
  </si>
  <si>
    <t>Szprotawa</t>
  </si>
  <si>
    <t xml:space="preserve"> Żagań</t>
  </si>
  <si>
    <t>Żagań</t>
  </si>
  <si>
    <t>Iłowa</t>
  </si>
  <si>
    <t>Szprotawa</t>
  </si>
  <si>
    <t>Żagań</t>
  </si>
  <si>
    <t>Zielona Góra</t>
  </si>
  <si>
    <t>Witoszyn</t>
  </si>
  <si>
    <t>Gozdnica</t>
  </si>
  <si>
    <t>Wiechlice</t>
  </si>
  <si>
    <t>Zarządu Powiatu Żagańskiego</t>
  </si>
  <si>
    <t>Rady Powiatu Żagańskiego z dnia 30 grudnia 2005r. uchwala się, co następuje:</t>
  </si>
  <si>
    <t>publicznych (Dz.U. z 2005 roku Nr 249, poz. 2104) i na podstawie par. 10 pkt 1b uchwały nr XXXIV/1/2005</t>
  </si>
  <si>
    <t>Dodatkowe wynagrodzenie roczne</t>
  </si>
  <si>
    <t>Różne rozliczenia</t>
  </si>
  <si>
    <t>Rezerwy ogólne i celowe</t>
  </si>
  <si>
    <t>Rezerwy (ogólna)</t>
  </si>
  <si>
    <t>Rezerwy (oświatowa)</t>
  </si>
  <si>
    <t>Administracja publiczna</t>
  </si>
  <si>
    <t>Pozostała działalność</t>
  </si>
  <si>
    <t>Zakup materiałów i wyposażenia</t>
  </si>
  <si>
    <t>Zakup usług pozostałych</t>
  </si>
  <si>
    <t>Wynagrodzenia bezosobowe</t>
  </si>
  <si>
    <t>Zakup usług remontowych</t>
  </si>
  <si>
    <t>Starostwa powiatowe</t>
  </si>
  <si>
    <t>Ochrona zdrowia</t>
  </si>
  <si>
    <t>Oświata i wychowanie</t>
  </si>
  <si>
    <t>Szkoły zawodowe</t>
  </si>
  <si>
    <t>Różne opłaty i składki</t>
  </si>
  <si>
    <t>Kultura i ochrona dziedzictwa narodowego</t>
  </si>
  <si>
    <t>Pozostałe zadania w zakresie kultury</t>
  </si>
  <si>
    <t>Wynagrodzenia osobowe pracowników</t>
  </si>
  <si>
    <t>Składki na Fundusz Pracy</t>
  </si>
  <si>
    <t>Zakup energii</t>
  </si>
  <si>
    <t>Promocja jednostek samorządu terytorialnego</t>
  </si>
  <si>
    <t>Szpitale ogólne</t>
  </si>
  <si>
    <t>Odpisy na ZFŚS</t>
  </si>
  <si>
    <t>Transport i łączność</t>
  </si>
  <si>
    <t>Drogi publiczne powiatowe</t>
  </si>
  <si>
    <t>Wydatki na zakupy inwestycyjne jednostek budżetowych</t>
  </si>
  <si>
    <t>Podróże służbowe krajowe</t>
  </si>
  <si>
    <t>Rady powiatów</t>
  </si>
  <si>
    <t>Podróże służbowe zagraniczne</t>
  </si>
  <si>
    <t>Wydatki osobowe niezaliczone do wynagrodzeń</t>
  </si>
  <si>
    <t>Składki na ubezpieczenia społeczne</t>
  </si>
  <si>
    <t>Pomoc społeczna</t>
  </si>
  <si>
    <t>Placówki opiekuńczo-wychowawcze</t>
  </si>
  <si>
    <t>Zakup środków żywności</t>
  </si>
  <si>
    <t xml:space="preserve">Dotacje celowe przekazane gminie na zadania bieżące </t>
  </si>
  <si>
    <t>realizowane na podstawie porozumień (umów) między</t>
  </si>
  <si>
    <t>jednostkami samorządu terytorialnego</t>
  </si>
  <si>
    <t>Szkoły podstawowe specjalne</t>
  </si>
  <si>
    <t>Licea ogólnokształcące</t>
  </si>
  <si>
    <t>Licea profilowane</t>
  </si>
  <si>
    <t>Dokształcanie i doskonalenie nauczycieli</t>
  </si>
  <si>
    <t>4430</t>
  </si>
  <si>
    <t>Zakup pomocy naukowych, dydaktycznych i książek</t>
  </si>
  <si>
    <t>Podatek od towarów i usług (VAT)</t>
  </si>
  <si>
    <t>Obsługa długu publicznego</t>
  </si>
  <si>
    <t>75702</t>
  </si>
  <si>
    <t xml:space="preserve">Obsługa papierów wartościowych, kredytów i pożyczek </t>
  </si>
  <si>
    <t>jednostek samorządu terytorialnego</t>
  </si>
  <si>
    <t>Odsetki od samorządowych papierów wartościowych</t>
  </si>
  <si>
    <t xml:space="preserve">      Na podstawie art. 186 ust 1 pkt 1 oraz art. 188 ust. 1 pkt. 1,2 ustawy z dnia 30 czerwca 2005r. o finansach </t>
  </si>
  <si>
    <t>Edukacyjna opieka wychowawcza</t>
  </si>
  <si>
    <t>Pomoc materialna dla uczniów</t>
  </si>
  <si>
    <t>Stypendia dla uczniów</t>
  </si>
  <si>
    <t>Dotacje celowe otrzymane z budżetu państwa na realizację</t>
  </si>
  <si>
    <t>bieżących zadań własnych powiatu</t>
  </si>
  <si>
    <t xml:space="preserve">  z dnia 28 czerwca 2006 r.</t>
  </si>
  <si>
    <t>Komisje poborowe</t>
  </si>
  <si>
    <t xml:space="preserve">Dotacje celowe otrzymane z budżetu państwa na zadania </t>
  </si>
  <si>
    <t>bieżące realizowane przez powiat na podstawie porozumień</t>
  </si>
  <si>
    <t>z organami administracji rządowej</t>
  </si>
  <si>
    <t>1. Zwiększa się plan dochodów zadań z zakresu administracji rządowej</t>
  </si>
  <si>
    <t>zlecone ustawami realizowane przez powiat</t>
  </si>
  <si>
    <t xml:space="preserve">bieżące z zakresu administracji rządowej oraz inne zadania </t>
  </si>
  <si>
    <t>Dotacje celowe otrzymane z budżetu państwa na inwestycje</t>
  </si>
  <si>
    <t>i zakupy inwestycyjne z zakresu administracji rządowej oraz</t>
  </si>
  <si>
    <t>inne zadania zlecone ustawami realizowane przez powiat</t>
  </si>
  <si>
    <t>Bezpieczeństwo publiczne i ochrona przeciwpożarowa</t>
  </si>
  <si>
    <t>Komendy powiatowe Państwowej straży Pożarnej</t>
  </si>
  <si>
    <t>2. Zwiększa się plan dochodów własnych</t>
  </si>
  <si>
    <t>3. Zmniejsza się plan dochodów własnych</t>
  </si>
  <si>
    <t>4. Zwiększa się plan wydatków zadań z zakresu administracji rządowej</t>
  </si>
  <si>
    <t>5. Zmniejsza się plan wydatków zadań z zakresu administracji rządowej</t>
  </si>
  <si>
    <t>6. Zwiększa się plan wydatków zadań własnych</t>
  </si>
  <si>
    <t>7. Zmniejsza się plan wydatków zadań własnych</t>
  </si>
  <si>
    <t>Zakup usług dostępu do sieci Internet</t>
  </si>
  <si>
    <t>Powiatowe centra pomocy rodzinie</t>
  </si>
  <si>
    <t>Jednostki specjalistycznego poradnictwa, mieszkania</t>
  </si>
  <si>
    <t>chronione i ośrodki interwencji kryzysowej</t>
  </si>
  <si>
    <t>Pozostałe zadania w zakresie polityki społecznej</t>
  </si>
  <si>
    <t>Zespoły do spraw orzekania o niepełnosprawności</t>
  </si>
  <si>
    <t>do uchwały ZP z dnia 28.06.2006r.</t>
  </si>
  <si>
    <t>Uchwała nr 429/2006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</si>
</sst>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_z_ł"/>
    <numFmt numFmtId="173" formatCode="#,##0.00_ ;\-#,##0.00\ "/>
  </numFmts>
  <fonts count="27">
    <font>
      <sz val="10"/>
      <name val="Arial"/>
      <family val="0"/>
    </font>
    <font>
      <sz val="18"/>
      <color indexed="8"/>
      <name val="Times New Roman CE"/>
      <family val="1"/>
    </font>
    <font>
      <b/>
      <sz val="17"/>
      <color indexed="8"/>
      <name val="Times New Roman CE"/>
      <family val="1"/>
    </font>
    <font>
      <b/>
      <i/>
      <sz val="14"/>
      <color indexed="8"/>
      <name val="Times New Roman CE"/>
      <family val="1"/>
    </font>
    <font>
      <sz val="10"/>
      <color indexed="8"/>
      <name val="Times New Roman CE"/>
      <family val="1"/>
    </font>
    <font>
      <b/>
      <sz val="14"/>
      <color indexed="8"/>
      <name val="Times New Roman CE"/>
      <family val="1"/>
    </font>
    <font>
      <b/>
      <u val="single"/>
      <sz val="14"/>
      <color indexed="8"/>
      <name val="Times New Roman CE"/>
      <family val="1"/>
    </font>
    <font>
      <b/>
      <sz val="10"/>
      <color indexed="8"/>
      <name val="Times New Roman CE"/>
      <family val="1"/>
    </font>
    <font>
      <i/>
      <sz val="10"/>
      <color indexed="8"/>
      <name val="Times New Roman CE"/>
      <family val="1"/>
    </font>
    <font>
      <sz val="10"/>
      <color indexed="12"/>
      <name val="Times New Roman CE"/>
      <family val="1"/>
    </font>
    <font>
      <sz val="8"/>
      <color indexed="8"/>
      <name val="Arial CE"/>
      <family val="0"/>
    </font>
    <font>
      <sz val="9"/>
      <color indexed="8"/>
      <name val="Arial CE"/>
      <family val="2"/>
    </font>
    <font>
      <b/>
      <sz val="10"/>
      <color indexed="8"/>
      <name val="Arial CE"/>
      <family val="2"/>
    </font>
    <font>
      <b/>
      <sz val="12"/>
      <color indexed="8"/>
      <name val="Arial CE"/>
      <family val="2"/>
    </font>
    <font>
      <sz val="7"/>
      <color indexed="8"/>
      <name val="Arial CE"/>
      <family val="2"/>
    </font>
    <font>
      <b/>
      <sz val="8"/>
      <color indexed="8"/>
      <name val="Arial CE"/>
      <family val="2"/>
    </font>
    <font>
      <b/>
      <sz val="7"/>
      <color indexed="8"/>
      <name val="Arial CE"/>
      <family val="2"/>
    </font>
    <font>
      <b/>
      <sz val="8"/>
      <color indexed="9"/>
      <name val="Arial CE"/>
      <family val="2"/>
    </font>
    <font>
      <sz val="8"/>
      <color indexed="9"/>
      <name val="Arial CE"/>
      <family val="2"/>
    </font>
    <font>
      <b/>
      <sz val="8"/>
      <color indexed="10"/>
      <name val="Arial CE"/>
      <family val="2"/>
    </font>
    <font>
      <sz val="8"/>
      <color indexed="10"/>
      <name val="Arial CE"/>
      <family val="2"/>
    </font>
    <font>
      <sz val="8"/>
      <color indexed="8"/>
      <name val="Times New Roman CE"/>
      <family val="1"/>
    </font>
    <font>
      <sz val="10"/>
      <color indexed="23"/>
      <name val="Times New Roman CE"/>
      <family val="1"/>
    </font>
    <font>
      <b/>
      <sz val="12"/>
      <color indexed="8"/>
      <name val="Times New Roman CE"/>
      <family val="1"/>
    </font>
    <font>
      <i/>
      <sz val="10"/>
      <name val="Times New Roman CE"/>
      <family val="1"/>
    </font>
    <font>
      <sz val="10"/>
      <name val="Times New Roman CE"/>
      <family val="1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100">
    <border>
      <left/>
      <right/>
      <top/>
      <bottom/>
      <diagonal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8"/>
      </bottom>
    </border>
    <border>
      <left style="medium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9">
    <xf numFmtId="0" fontId="0" fillId="0" borderId="0" xfId="0" applyAlignment="1">
      <alignment/>
    </xf>
    <xf numFmtId="0" fontId="1" fillId="0" borderId="0" xfId="0" applyAlignment="1">
      <alignment/>
    </xf>
    <xf numFmtId="0" fontId="2" fillId="0" borderId="0" xfId="0" applyAlignment="1">
      <alignment horizontal="center"/>
    </xf>
    <xf numFmtId="172" fontId="1" fillId="0" borderId="0" xfId="0" applyAlignment="1">
      <alignment horizontal="right"/>
    </xf>
    <xf numFmtId="0" fontId="3" fillId="0" borderId="0" xfId="0" applyAlignment="1">
      <alignment/>
    </xf>
    <xf numFmtId="172" fontId="3" fillId="0" borderId="0" xfId="0" applyAlignment="1">
      <alignment horizontal="right"/>
    </xf>
    <xf numFmtId="0" fontId="4" fillId="0" borderId="0" xfId="0" applyAlignment="1">
      <alignment/>
    </xf>
    <xf numFmtId="172" fontId="4" fillId="0" borderId="0" xfId="0" applyAlignment="1">
      <alignment horizontal="right"/>
    </xf>
    <xf numFmtId="0" fontId="5" fillId="0" borderId="0" xfId="0" applyAlignment="1">
      <alignment horizontal="center"/>
    </xf>
    <xf numFmtId="0" fontId="6" fillId="0" borderId="0" xfId="0" applyAlignment="1">
      <alignment/>
    </xf>
    <xf numFmtId="0" fontId="7" fillId="0" borderId="0" xfId="0" applyAlignment="1">
      <alignment/>
    </xf>
    <xf numFmtId="4" fontId="7" fillId="0" borderId="0" xfId="0" applyAlignment="1">
      <alignment horizontal="right"/>
    </xf>
    <xf numFmtId="0" fontId="8" fillId="0" borderId="0" xfId="0" applyAlignment="1">
      <alignment/>
    </xf>
    <xf numFmtId="4" fontId="8" fillId="0" borderId="0" xfId="0" applyAlignment="1">
      <alignment horizontal="right"/>
    </xf>
    <xf numFmtId="4" fontId="4" fillId="0" borderId="0" xfId="0" applyAlignment="1">
      <alignment horizontal="right"/>
    </xf>
    <xf numFmtId="0" fontId="7" fillId="0" borderId="0" xfId="0" applyAlignment="1">
      <alignment horizontal="right"/>
    </xf>
    <xf numFmtId="0" fontId="5" fillId="0" borderId="0" xfId="0" applyAlignment="1">
      <alignment/>
    </xf>
    <xf numFmtId="172" fontId="5" fillId="0" borderId="0" xfId="0" applyAlignment="1">
      <alignment horizontal="right"/>
    </xf>
    <xf numFmtId="4" fontId="4" fillId="0" borderId="0" xfId="0" applyAlignment="1">
      <alignment/>
    </xf>
    <xf numFmtId="4" fontId="5" fillId="0" borderId="0" xfId="0" applyAlignment="1">
      <alignment horizontal="right"/>
    </xf>
    <xf numFmtId="172" fontId="4" fillId="0" borderId="0" xfId="0" applyAlignment="1">
      <alignment/>
    </xf>
    <xf numFmtId="0" fontId="9" fillId="0" borderId="0" xfId="0" applyAlignment="1">
      <alignment/>
    </xf>
    <xf numFmtId="4" fontId="7" fillId="0" borderId="0" xfId="0" applyAlignment="1">
      <alignment/>
    </xf>
    <xf numFmtId="0" fontId="10" fillId="0" borderId="0" xfId="0" applyAlignment="1">
      <alignment/>
    </xf>
    <xf numFmtId="0" fontId="11" fillId="0" borderId="0" xfId="0" applyAlignment="1">
      <alignment horizontal="center"/>
    </xf>
    <xf numFmtId="4" fontId="10" fillId="0" borderId="0" xfId="0" applyAlignment="1">
      <alignment/>
    </xf>
    <xf numFmtId="173" fontId="10" fillId="0" borderId="0" xfId="0" applyAlignment="1">
      <alignment/>
    </xf>
    <xf numFmtId="4" fontId="10" fillId="0" borderId="0" xfId="0" applyAlignment="1">
      <alignment horizontal="right"/>
    </xf>
    <xf numFmtId="0" fontId="10" fillId="0" borderId="0" xfId="0" applyAlignment="1">
      <alignment/>
    </xf>
    <xf numFmtId="4" fontId="10" fillId="0" borderId="0" xfId="0" applyAlignment="1">
      <alignment/>
    </xf>
    <xf numFmtId="0" fontId="10" fillId="0" borderId="1" xfId="0" applyAlignment="1">
      <alignment/>
    </xf>
    <xf numFmtId="0" fontId="11" fillId="0" borderId="2" xfId="0" applyAlignment="1">
      <alignment horizontal="center"/>
    </xf>
    <xf numFmtId="4" fontId="10" fillId="0" borderId="3" xfId="0" applyAlignment="1">
      <alignment/>
    </xf>
    <xf numFmtId="4" fontId="10" fillId="0" borderId="1" xfId="0" applyAlignment="1">
      <alignment/>
    </xf>
    <xf numFmtId="4" fontId="10" fillId="0" borderId="2" xfId="0" applyAlignment="1">
      <alignment/>
    </xf>
    <xf numFmtId="4" fontId="10" fillId="0" borderId="4" xfId="0" applyAlignment="1">
      <alignment/>
    </xf>
    <xf numFmtId="4" fontId="10" fillId="0" borderId="5" xfId="0" applyAlignment="1">
      <alignment/>
    </xf>
    <xf numFmtId="4" fontId="10" fillId="0" borderId="6" xfId="0" applyAlignment="1">
      <alignment/>
    </xf>
    <xf numFmtId="0" fontId="12" fillId="0" borderId="0" xfId="0" applyAlignment="1">
      <alignment/>
    </xf>
    <xf numFmtId="0" fontId="12" fillId="0" borderId="0" xfId="0" applyAlignment="1">
      <alignment horizontal="center"/>
    </xf>
    <xf numFmtId="4" fontId="12" fillId="0" borderId="0" xfId="0" applyAlignment="1">
      <alignment/>
    </xf>
    <xf numFmtId="4" fontId="13" fillId="0" borderId="0" xfId="0" applyAlignment="1">
      <alignment/>
    </xf>
    <xf numFmtId="173" fontId="12" fillId="0" borderId="0" xfId="0" applyAlignment="1">
      <alignment/>
    </xf>
    <xf numFmtId="4" fontId="12" fillId="0" borderId="0" xfId="0" applyAlignment="1">
      <alignment horizontal="right"/>
    </xf>
    <xf numFmtId="0" fontId="11" fillId="0" borderId="0" xfId="0" applyAlignment="1">
      <alignment/>
    </xf>
    <xf numFmtId="0" fontId="10" fillId="0" borderId="0" xfId="0" applyAlignment="1">
      <alignment horizontal="center"/>
    </xf>
    <xf numFmtId="4" fontId="13" fillId="0" borderId="0" xfId="0" applyAlignment="1">
      <alignment horizontal="left"/>
    </xf>
    <xf numFmtId="0" fontId="14" fillId="0" borderId="0" xfId="0" applyAlignment="1">
      <alignment/>
    </xf>
    <xf numFmtId="0" fontId="14" fillId="0" borderId="0" xfId="0" applyAlignment="1">
      <alignment horizontal="center"/>
    </xf>
    <xf numFmtId="4" fontId="14" fillId="0" borderId="0" xfId="0" applyAlignment="1">
      <alignment/>
    </xf>
    <xf numFmtId="4" fontId="14" fillId="0" borderId="0" xfId="0" applyAlignment="1">
      <alignment/>
    </xf>
    <xf numFmtId="173" fontId="14" fillId="0" borderId="0" xfId="0" applyAlignment="1">
      <alignment horizontal="center"/>
    </xf>
    <xf numFmtId="0" fontId="14" fillId="0" borderId="0" xfId="0" applyAlignment="1">
      <alignment/>
    </xf>
    <xf numFmtId="4" fontId="14" fillId="0" borderId="0" xfId="0" applyAlignment="1">
      <alignment horizontal="center"/>
    </xf>
    <xf numFmtId="4" fontId="14" fillId="0" borderId="0" xfId="0" applyAlignment="1">
      <alignment horizontal="right"/>
    </xf>
    <xf numFmtId="0" fontId="15" fillId="0" borderId="0" xfId="0" applyAlignment="1">
      <alignment/>
    </xf>
    <xf numFmtId="0" fontId="15" fillId="0" borderId="0" xfId="0" applyAlignment="1">
      <alignment horizontal="center"/>
    </xf>
    <xf numFmtId="4" fontId="15" fillId="0" borderId="7" xfId="0" applyAlignment="1">
      <alignment/>
    </xf>
    <xf numFmtId="0" fontId="15" fillId="0" borderId="7" xfId="0" applyAlignment="1">
      <alignment/>
    </xf>
    <xf numFmtId="173" fontId="15" fillId="0" borderId="7" xfId="0" applyAlignment="1">
      <alignment/>
    </xf>
    <xf numFmtId="4" fontId="15" fillId="0" borderId="7" xfId="0" applyAlignment="1">
      <alignment horizontal="right"/>
    </xf>
    <xf numFmtId="0" fontId="15" fillId="0" borderId="8" xfId="0" applyAlignment="1">
      <alignment/>
    </xf>
    <xf numFmtId="0" fontId="15" fillId="0" borderId="9" xfId="0" applyAlignment="1">
      <alignment horizontal="center"/>
    </xf>
    <xf numFmtId="4" fontId="15" fillId="0" borderId="10" xfId="0" applyAlignment="1">
      <alignment/>
    </xf>
    <xf numFmtId="4" fontId="15" fillId="0" borderId="10" xfId="0" applyAlignment="1">
      <alignment horizontal="center"/>
    </xf>
    <xf numFmtId="0" fontId="15" fillId="0" borderId="10" xfId="0" applyAlignment="1">
      <alignment/>
    </xf>
    <xf numFmtId="4" fontId="15" fillId="0" borderId="11" xfId="0" applyAlignment="1">
      <alignment/>
    </xf>
    <xf numFmtId="173" fontId="15" fillId="0" borderId="10" xfId="0" applyAlignment="1">
      <alignment/>
    </xf>
    <xf numFmtId="4" fontId="15" fillId="0" borderId="10" xfId="0" applyAlignment="1">
      <alignment horizontal="right"/>
    </xf>
    <xf numFmtId="1" fontId="16" fillId="0" borderId="12" xfId="0" applyAlignment="1">
      <alignment horizontal="center"/>
    </xf>
    <xf numFmtId="1" fontId="16" fillId="0" borderId="13" xfId="0" applyAlignment="1">
      <alignment horizontal="center"/>
    </xf>
    <xf numFmtId="1" fontId="16" fillId="0" borderId="9" xfId="0" applyAlignment="1">
      <alignment horizontal="center"/>
    </xf>
    <xf numFmtId="3" fontId="16" fillId="0" borderId="14" xfId="0" applyAlignment="1">
      <alignment horizontal="right"/>
    </xf>
    <xf numFmtId="1" fontId="14" fillId="0" borderId="0" xfId="0" applyAlignment="1">
      <alignment horizontal="center"/>
    </xf>
    <xf numFmtId="0" fontId="15" fillId="0" borderId="15" xfId="0" applyAlignment="1">
      <alignment/>
    </xf>
    <xf numFmtId="0" fontId="15" fillId="0" borderId="16" xfId="0" applyAlignment="1">
      <alignment horizontal="center"/>
    </xf>
    <xf numFmtId="3" fontId="15" fillId="0" borderId="17" xfId="0" applyAlignment="1">
      <alignment/>
    </xf>
    <xf numFmtId="3" fontId="10" fillId="0" borderId="16" xfId="0" applyAlignment="1">
      <alignment/>
    </xf>
    <xf numFmtId="3" fontId="10" fillId="0" borderId="17" xfId="0" applyAlignment="1">
      <alignment/>
    </xf>
    <xf numFmtId="3" fontId="10" fillId="0" borderId="1" xfId="0" applyAlignment="1">
      <alignment/>
    </xf>
    <xf numFmtId="3" fontId="10" fillId="0" borderId="18" xfId="0" applyAlignment="1">
      <alignment/>
    </xf>
    <xf numFmtId="3" fontId="17" fillId="0" borderId="7" xfId="0" applyAlignment="1">
      <alignment horizontal="right"/>
    </xf>
    <xf numFmtId="0" fontId="15" fillId="0" borderId="19" xfId="0" applyAlignment="1">
      <alignment/>
    </xf>
    <xf numFmtId="3" fontId="15" fillId="0" borderId="16" xfId="0" applyAlignment="1">
      <alignment/>
    </xf>
    <xf numFmtId="3" fontId="17" fillId="0" borderId="20" xfId="0" applyAlignment="1">
      <alignment horizontal="right"/>
    </xf>
    <xf numFmtId="0" fontId="15" fillId="0" borderId="21" xfId="0" applyAlignment="1">
      <alignment/>
    </xf>
    <xf numFmtId="0" fontId="15" fillId="0" borderId="17" xfId="0" applyAlignment="1">
      <alignment horizontal="center"/>
    </xf>
    <xf numFmtId="0" fontId="15" fillId="0" borderId="22" xfId="0" applyAlignment="1">
      <alignment horizontal="center"/>
    </xf>
    <xf numFmtId="3" fontId="15" fillId="0" borderId="22" xfId="0" applyAlignment="1">
      <alignment/>
    </xf>
    <xf numFmtId="3" fontId="10" fillId="0" borderId="22" xfId="0" applyAlignment="1">
      <alignment/>
    </xf>
    <xf numFmtId="3" fontId="10" fillId="0" borderId="5" xfId="0" applyAlignment="1">
      <alignment/>
    </xf>
    <xf numFmtId="3" fontId="10" fillId="0" borderId="23" xfId="0" applyAlignment="1">
      <alignment/>
    </xf>
    <xf numFmtId="0" fontId="15" fillId="0" borderId="24" xfId="0" applyAlignment="1">
      <alignment/>
    </xf>
    <xf numFmtId="0" fontId="15" fillId="0" borderId="25" xfId="0" applyAlignment="1">
      <alignment horizontal="center"/>
    </xf>
    <xf numFmtId="3" fontId="15" fillId="0" borderId="25" xfId="0" applyAlignment="1">
      <alignment/>
    </xf>
    <xf numFmtId="3" fontId="10" fillId="0" borderId="25" xfId="0" applyAlignment="1">
      <alignment/>
    </xf>
    <xf numFmtId="3" fontId="10" fillId="0" borderId="26" xfId="0" applyAlignment="1">
      <alignment/>
    </xf>
    <xf numFmtId="3" fontId="10" fillId="0" borderId="27" xfId="0" applyAlignment="1">
      <alignment/>
    </xf>
    <xf numFmtId="3" fontId="17" fillId="0" borderId="10" xfId="0" applyAlignment="1">
      <alignment horizontal="right"/>
    </xf>
    <xf numFmtId="0" fontId="17" fillId="0" borderId="12" xfId="0" applyAlignment="1">
      <alignment/>
    </xf>
    <xf numFmtId="0" fontId="17" fillId="0" borderId="13" xfId="0" applyAlignment="1">
      <alignment horizontal="center"/>
    </xf>
    <xf numFmtId="3" fontId="17" fillId="0" borderId="13" xfId="0" applyAlignment="1">
      <alignment/>
    </xf>
    <xf numFmtId="3" fontId="17" fillId="0" borderId="14" xfId="0" applyAlignment="1">
      <alignment horizontal="right"/>
    </xf>
    <xf numFmtId="0" fontId="18" fillId="0" borderId="0" xfId="0" applyAlignment="1">
      <alignment/>
    </xf>
    <xf numFmtId="0" fontId="15" fillId="0" borderId="28" xfId="0" applyAlignment="1">
      <alignment horizontal="center"/>
    </xf>
    <xf numFmtId="3" fontId="15" fillId="0" borderId="28" xfId="0" applyAlignment="1">
      <alignment/>
    </xf>
    <xf numFmtId="3" fontId="10" fillId="0" borderId="28" xfId="0" applyAlignment="1">
      <alignment/>
    </xf>
    <xf numFmtId="3" fontId="15" fillId="0" borderId="29" xfId="0" applyAlignment="1">
      <alignment/>
    </xf>
    <xf numFmtId="0" fontId="15" fillId="0" borderId="30" xfId="0" applyAlignment="1">
      <alignment/>
    </xf>
    <xf numFmtId="3" fontId="15" fillId="0" borderId="18" xfId="0" applyAlignment="1">
      <alignment/>
    </xf>
    <xf numFmtId="0" fontId="10" fillId="0" borderId="21" xfId="0" applyAlignment="1">
      <alignment/>
    </xf>
    <xf numFmtId="0" fontId="15" fillId="0" borderId="31" xfId="0" applyAlignment="1">
      <alignment/>
    </xf>
    <xf numFmtId="0" fontId="10" fillId="0" borderId="21" xfId="0" applyAlignment="1">
      <alignment/>
    </xf>
    <xf numFmtId="0" fontId="17" fillId="0" borderId="0" xfId="0" applyAlignment="1">
      <alignment/>
    </xf>
    <xf numFmtId="3" fontId="17" fillId="0" borderId="32" xfId="0" applyAlignment="1">
      <alignment horizontal="right"/>
    </xf>
    <xf numFmtId="3" fontId="15" fillId="0" borderId="33" xfId="0" applyAlignment="1">
      <alignment/>
    </xf>
    <xf numFmtId="3" fontId="15" fillId="0" borderId="34" xfId="0" applyAlignment="1">
      <alignment/>
    </xf>
    <xf numFmtId="3" fontId="17" fillId="0" borderId="35" xfId="0" applyAlignment="1">
      <alignment horizontal="right"/>
    </xf>
    <xf numFmtId="0" fontId="15" fillId="0" borderId="33" xfId="0" applyAlignment="1">
      <alignment horizontal="center"/>
    </xf>
    <xf numFmtId="3" fontId="15" fillId="0" borderId="36" xfId="0" applyAlignment="1">
      <alignment/>
    </xf>
    <xf numFmtId="3" fontId="10" fillId="0" borderId="36" xfId="0" applyAlignment="1">
      <alignment/>
    </xf>
    <xf numFmtId="3" fontId="15" fillId="0" borderId="1" xfId="0" applyAlignment="1">
      <alignment/>
    </xf>
    <xf numFmtId="3" fontId="15" fillId="0" borderId="23" xfId="0" applyAlignment="1">
      <alignment/>
    </xf>
    <xf numFmtId="0" fontId="15" fillId="0" borderId="16" xfId="0" applyAlignment="1">
      <alignment/>
    </xf>
    <xf numFmtId="0" fontId="15" fillId="0" borderId="17" xfId="0" applyAlignment="1">
      <alignment/>
    </xf>
    <xf numFmtId="0" fontId="15" fillId="0" borderId="37" xfId="0" applyAlignment="1">
      <alignment horizontal="center"/>
    </xf>
    <xf numFmtId="3" fontId="10" fillId="0" borderId="37" xfId="0" applyAlignment="1">
      <alignment/>
    </xf>
    <xf numFmtId="3" fontId="10" fillId="0" borderId="38" xfId="0" applyAlignment="1">
      <alignment/>
    </xf>
    <xf numFmtId="3" fontId="10" fillId="0" borderId="33" xfId="0" applyAlignment="1">
      <alignment/>
    </xf>
    <xf numFmtId="0" fontId="15" fillId="0" borderId="39" xfId="0" applyAlignment="1">
      <alignment/>
    </xf>
    <xf numFmtId="0" fontId="15" fillId="0" borderId="39" xfId="0" applyAlignment="1">
      <alignment horizontal="center"/>
    </xf>
    <xf numFmtId="3" fontId="15" fillId="0" borderId="39" xfId="0" applyAlignment="1">
      <alignment/>
    </xf>
    <xf numFmtId="3" fontId="15" fillId="0" borderId="39" xfId="0" applyAlignment="1">
      <alignment horizontal="right"/>
    </xf>
    <xf numFmtId="0" fontId="19" fillId="0" borderId="40" xfId="0" applyAlignment="1">
      <alignment/>
    </xf>
    <xf numFmtId="0" fontId="19" fillId="0" borderId="41" xfId="0" applyAlignment="1">
      <alignment horizontal="center"/>
    </xf>
    <xf numFmtId="3" fontId="19" fillId="0" borderId="0" xfId="0" applyAlignment="1">
      <alignment/>
    </xf>
    <xf numFmtId="0" fontId="19" fillId="0" borderId="0" xfId="0" applyAlignment="1">
      <alignment/>
    </xf>
    <xf numFmtId="0" fontId="15" fillId="0" borderId="11" xfId="0" applyAlignment="1">
      <alignment/>
    </xf>
    <xf numFmtId="0" fontId="15" fillId="0" borderId="42" xfId="0" applyAlignment="1">
      <alignment horizontal="center"/>
    </xf>
    <xf numFmtId="3" fontId="15" fillId="0" borderId="0" xfId="0" applyAlignment="1">
      <alignment/>
    </xf>
    <xf numFmtId="3" fontId="15" fillId="0" borderId="0" xfId="0" applyAlignment="1">
      <alignment horizontal="right"/>
    </xf>
    <xf numFmtId="0" fontId="15" fillId="0" borderId="43" xfId="0" applyAlignment="1">
      <alignment/>
    </xf>
    <xf numFmtId="0" fontId="15" fillId="0" borderId="43" xfId="0" applyAlignment="1">
      <alignment horizontal="center"/>
    </xf>
    <xf numFmtId="3" fontId="15" fillId="0" borderId="43" xfId="0" applyAlignment="1">
      <alignment/>
    </xf>
    <xf numFmtId="3" fontId="15" fillId="0" borderId="43" xfId="0" applyAlignment="1">
      <alignment horizontal="right"/>
    </xf>
    <xf numFmtId="3" fontId="15" fillId="0" borderId="26" xfId="0" applyAlignment="1">
      <alignment/>
    </xf>
    <xf numFmtId="0" fontId="17" fillId="0" borderId="44" xfId="0" applyAlignment="1">
      <alignment/>
    </xf>
    <xf numFmtId="3" fontId="17" fillId="0" borderId="45" xfId="0" applyAlignment="1">
      <alignment horizontal="right"/>
    </xf>
    <xf numFmtId="3" fontId="17" fillId="0" borderId="46" xfId="0" applyAlignment="1">
      <alignment horizontal="right"/>
    </xf>
    <xf numFmtId="3" fontId="10" fillId="0" borderId="29" xfId="0" applyAlignment="1">
      <alignment/>
    </xf>
    <xf numFmtId="3" fontId="10" fillId="0" borderId="47" xfId="0" applyAlignment="1">
      <alignment/>
    </xf>
    <xf numFmtId="0" fontId="15" fillId="0" borderId="48" xfId="0" applyAlignment="1">
      <alignment/>
    </xf>
    <xf numFmtId="3" fontId="10" fillId="0" borderId="49" xfId="0" applyAlignment="1">
      <alignment/>
    </xf>
    <xf numFmtId="0" fontId="15" fillId="0" borderId="50" xfId="0" applyAlignment="1">
      <alignment/>
    </xf>
    <xf numFmtId="3" fontId="15" fillId="0" borderId="51" xfId="0" applyAlignment="1">
      <alignment/>
    </xf>
    <xf numFmtId="0" fontId="17" fillId="0" borderId="12" xfId="0" applyAlignment="1">
      <alignment horizontal="center"/>
    </xf>
    <xf numFmtId="0" fontId="15" fillId="0" borderId="52" xfId="0" applyAlignment="1">
      <alignment horizontal="center"/>
    </xf>
    <xf numFmtId="3" fontId="15" fillId="0" borderId="52" xfId="0" applyAlignment="1">
      <alignment/>
    </xf>
    <xf numFmtId="3" fontId="10" fillId="0" borderId="53" xfId="0" applyAlignment="1">
      <alignment/>
    </xf>
    <xf numFmtId="3" fontId="15" fillId="0" borderId="54" xfId="0" applyAlignment="1">
      <alignment/>
    </xf>
    <xf numFmtId="0" fontId="17" fillId="0" borderId="55" xfId="0" applyAlignment="1">
      <alignment horizontal="center"/>
    </xf>
    <xf numFmtId="3" fontId="17" fillId="0" borderId="55" xfId="0" applyAlignment="1">
      <alignment/>
    </xf>
    <xf numFmtId="0" fontId="19" fillId="0" borderId="0" xfId="0" applyAlignment="1">
      <alignment horizontal="center"/>
    </xf>
    <xf numFmtId="0" fontId="20" fillId="0" borderId="0" xfId="0" applyAlignment="1">
      <alignment/>
    </xf>
    <xf numFmtId="3" fontId="15" fillId="0" borderId="56" xfId="0" applyAlignment="1">
      <alignment/>
    </xf>
    <xf numFmtId="3" fontId="15" fillId="0" borderId="37" xfId="0" applyAlignment="1">
      <alignment/>
    </xf>
    <xf numFmtId="3" fontId="10" fillId="0" borderId="3" xfId="0" applyAlignment="1">
      <alignment/>
    </xf>
    <xf numFmtId="0" fontId="15" fillId="0" borderId="47" xfId="0" applyAlignment="1">
      <alignment horizontal="center"/>
    </xf>
    <xf numFmtId="3" fontId="15" fillId="0" borderId="15" xfId="0" applyAlignment="1">
      <alignment/>
    </xf>
    <xf numFmtId="4" fontId="10" fillId="0" borderId="7" xfId="0" applyAlignment="1">
      <alignment horizontal="left"/>
    </xf>
    <xf numFmtId="0" fontId="10" fillId="0" borderId="7" xfId="0" applyAlignment="1">
      <alignment horizontal="left"/>
    </xf>
    <xf numFmtId="4" fontId="21" fillId="0" borderId="57" xfId="0" applyAlignment="1">
      <alignment horizontal="left"/>
    </xf>
    <xf numFmtId="173" fontId="15" fillId="0" borderId="7" xfId="0" applyAlignment="1">
      <alignment horizontal="left"/>
    </xf>
    <xf numFmtId="4" fontId="21" fillId="0" borderId="32" xfId="0" applyAlignment="1">
      <alignment horizontal="left"/>
    </xf>
    <xf numFmtId="4" fontId="21" fillId="0" borderId="32" xfId="0" applyAlignment="1">
      <alignment horizontal="right"/>
    </xf>
    <xf numFmtId="4" fontId="10" fillId="0" borderId="58" xfId="0" applyAlignment="1">
      <alignment horizontal="left"/>
    </xf>
    <xf numFmtId="0" fontId="10" fillId="0" borderId="58" xfId="0" applyAlignment="1">
      <alignment horizontal="left"/>
    </xf>
    <xf numFmtId="4" fontId="21" fillId="0" borderId="11" xfId="0" applyAlignment="1">
      <alignment horizontal="left"/>
    </xf>
    <xf numFmtId="173" fontId="15" fillId="0" borderId="58" xfId="0" applyAlignment="1">
      <alignment horizontal="left"/>
    </xf>
    <xf numFmtId="4" fontId="21" fillId="0" borderId="10" xfId="0" applyAlignment="1">
      <alignment horizontal="left"/>
    </xf>
    <xf numFmtId="4" fontId="21" fillId="0" borderId="10" xfId="0" applyAlignment="1">
      <alignment horizontal="right"/>
    </xf>
    <xf numFmtId="3" fontId="10" fillId="0" borderId="0" xfId="0" applyAlignment="1">
      <alignment/>
    </xf>
    <xf numFmtId="3" fontId="10" fillId="0" borderId="0" xfId="0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4" fontId="8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Fill="1" applyAlignment="1">
      <alignment/>
    </xf>
    <xf numFmtId="0" fontId="4" fillId="0" borderId="0" xfId="0" applyFill="1" applyAlignment="1">
      <alignment/>
    </xf>
    <xf numFmtId="0" fontId="4" fillId="0" borderId="0" xfId="0" applyFont="1" applyFill="1" applyAlignment="1">
      <alignment/>
    </xf>
    <xf numFmtId="4" fontId="13" fillId="0" borderId="0" xfId="0" applyFont="1" applyAlignment="1">
      <alignment horizontal="left"/>
    </xf>
    <xf numFmtId="3" fontId="10" fillId="0" borderId="59" xfId="0" applyBorder="1" applyAlignment="1">
      <alignment/>
    </xf>
    <xf numFmtId="3" fontId="17" fillId="0" borderId="60" xfId="0" applyBorder="1" applyAlignment="1">
      <alignment/>
    </xf>
    <xf numFmtId="3" fontId="17" fillId="0" borderId="61" xfId="0" applyBorder="1" applyAlignment="1">
      <alignment horizontal="right"/>
    </xf>
    <xf numFmtId="3" fontId="17" fillId="0" borderId="62" xfId="0" applyBorder="1" applyAlignment="1">
      <alignment horizontal="right"/>
    </xf>
    <xf numFmtId="0" fontId="17" fillId="0" borderId="0" xfId="0" applyBorder="1" applyAlignment="1">
      <alignment/>
    </xf>
    <xf numFmtId="0" fontId="15" fillId="0" borderId="0" xfId="0" applyBorder="1" applyAlignment="1">
      <alignment/>
    </xf>
    <xf numFmtId="0" fontId="15" fillId="0" borderId="0" xfId="0" applyBorder="1" applyAlignment="1">
      <alignment horizontal="center"/>
    </xf>
    <xf numFmtId="3" fontId="15" fillId="0" borderId="0" xfId="0" applyBorder="1" applyAlignment="1">
      <alignment/>
    </xf>
    <xf numFmtId="3" fontId="15" fillId="0" borderId="0" xfId="0" applyBorder="1" applyAlignment="1">
      <alignment horizontal="right"/>
    </xf>
    <xf numFmtId="0" fontId="17" fillId="0" borderId="63" xfId="0" applyBorder="1" applyAlignment="1">
      <alignment/>
    </xf>
    <xf numFmtId="0" fontId="17" fillId="0" borderId="64" xfId="0" applyBorder="1" applyAlignment="1">
      <alignment horizontal="center"/>
    </xf>
    <xf numFmtId="3" fontId="17" fillId="0" borderId="65" xfId="0" applyBorder="1" applyAlignment="1">
      <alignment horizontal="right"/>
    </xf>
    <xf numFmtId="0" fontId="15" fillId="0" borderId="17" xfId="0" applyFont="1" applyAlignment="1">
      <alignment horizontal="center"/>
    </xf>
    <xf numFmtId="0" fontId="15" fillId="0" borderId="66" xfId="0" applyBorder="1" applyAlignment="1">
      <alignment/>
    </xf>
    <xf numFmtId="0" fontId="17" fillId="0" borderId="66" xfId="0" applyBorder="1" applyAlignment="1">
      <alignment horizontal="center"/>
    </xf>
    <xf numFmtId="3" fontId="17" fillId="0" borderId="64" xfId="0" applyBorder="1" applyAlignment="1">
      <alignment/>
    </xf>
    <xf numFmtId="3" fontId="17" fillId="0" borderId="67" xfId="0" applyBorder="1" applyAlignment="1">
      <alignment horizontal="right"/>
    </xf>
    <xf numFmtId="3" fontId="17" fillId="0" borderId="68" xfId="0" applyBorder="1" applyAlignment="1">
      <alignment horizontal="right"/>
    </xf>
    <xf numFmtId="0" fontId="5" fillId="0" borderId="0" xfId="0" applyFont="1" applyAlignment="1">
      <alignment horizontal="center"/>
    </xf>
    <xf numFmtId="4" fontId="4" fillId="0" borderId="0" xfId="0" applyFont="1" applyAlignment="1">
      <alignment/>
    </xf>
    <xf numFmtId="4" fontId="4" fillId="0" borderId="0" xfId="0" applyFont="1" applyAlignment="1">
      <alignment horizontal="right"/>
    </xf>
    <xf numFmtId="0" fontId="15" fillId="0" borderId="0" xfId="0" applyBorder="1" applyAlignment="1">
      <alignment/>
    </xf>
    <xf numFmtId="0" fontId="15" fillId="0" borderId="69" xfId="0" applyBorder="1" applyAlignment="1">
      <alignment horizontal="center"/>
    </xf>
    <xf numFmtId="3" fontId="10" fillId="0" borderId="69" xfId="0" applyBorder="1" applyAlignment="1">
      <alignment/>
    </xf>
    <xf numFmtId="3" fontId="17" fillId="0" borderId="70" xfId="0" applyBorder="1" applyAlignment="1">
      <alignment horizontal="right"/>
    </xf>
    <xf numFmtId="3" fontId="17" fillId="0" borderId="71" xfId="0" applyBorder="1" applyAlignment="1">
      <alignment horizontal="right"/>
    </xf>
    <xf numFmtId="3" fontId="17" fillId="0" borderId="72" xfId="0" applyBorder="1" applyAlignment="1">
      <alignment horizontal="right"/>
    </xf>
    <xf numFmtId="0" fontId="17" fillId="0" borderId="73" xfId="0" applyBorder="1" applyAlignment="1">
      <alignment/>
    </xf>
    <xf numFmtId="0" fontId="17" fillId="0" borderId="74" xfId="0" applyBorder="1" applyAlignment="1">
      <alignment horizontal="center"/>
    </xf>
    <xf numFmtId="3" fontId="17" fillId="0" borderId="75" xfId="0" applyBorder="1" applyAlignment="1">
      <alignment/>
    </xf>
    <xf numFmtId="0" fontId="15" fillId="0" borderId="76" xfId="0" applyBorder="1" applyAlignment="1">
      <alignment/>
    </xf>
    <xf numFmtId="0" fontId="15" fillId="0" borderId="77" xfId="0" applyBorder="1" applyAlignment="1">
      <alignment horizontal="center"/>
    </xf>
    <xf numFmtId="3" fontId="10" fillId="0" borderId="77" xfId="0" applyBorder="1" applyAlignment="1">
      <alignment/>
    </xf>
    <xf numFmtId="3" fontId="10" fillId="0" borderId="78" xfId="0" applyBorder="1" applyAlignment="1">
      <alignment/>
    </xf>
    <xf numFmtId="3" fontId="10" fillId="0" borderId="79" xfId="0" applyBorder="1" applyAlignment="1">
      <alignment/>
    </xf>
    <xf numFmtId="0" fontId="15" fillId="0" borderId="80" xfId="0" applyBorder="1" applyAlignment="1">
      <alignment/>
    </xf>
    <xf numFmtId="3" fontId="10" fillId="0" borderId="81" xfId="0" applyBorder="1" applyAlignment="1">
      <alignment/>
    </xf>
    <xf numFmtId="0" fontId="15" fillId="0" borderId="82" xfId="0" applyBorder="1" applyAlignment="1">
      <alignment/>
    </xf>
    <xf numFmtId="0" fontId="15" fillId="0" borderId="74" xfId="0" applyBorder="1" applyAlignment="1">
      <alignment horizontal="center"/>
    </xf>
    <xf numFmtId="3" fontId="10" fillId="0" borderId="74" xfId="0" applyBorder="1" applyAlignment="1">
      <alignment/>
    </xf>
    <xf numFmtId="3" fontId="10" fillId="0" borderId="83" xfId="0" applyBorder="1" applyAlignment="1">
      <alignment/>
    </xf>
    <xf numFmtId="3" fontId="10" fillId="0" borderId="84" xfId="0" applyBorder="1" applyAlignment="1">
      <alignment/>
    </xf>
    <xf numFmtId="3" fontId="10" fillId="0" borderId="3" xfId="0" applyFill="1" applyAlignment="1">
      <alignment/>
    </xf>
    <xf numFmtId="3" fontId="10" fillId="0" borderId="17" xfId="0" applyFill="1" applyAlignment="1">
      <alignment/>
    </xf>
    <xf numFmtId="3" fontId="10" fillId="0" borderId="16" xfId="0" applyFill="1" applyAlignment="1">
      <alignment/>
    </xf>
    <xf numFmtId="4" fontId="4" fillId="0" borderId="0" xfId="0" applyFont="1" applyAlignment="1">
      <alignment horizontal="right"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4" fontId="4" fillId="0" borderId="0" xfId="0" applyFont="1" applyAlignment="1">
      <alignment horizontal="right"/>
    </xf>
    <xf numFmtId="0" fontId="23" fillId="0" borderId="0" xfId="0" applyFont="1" applyAlignment="1">
      <alignment/>
    </xf>
    <xf numFmtId="3" fontId="10" fillId="0" borderId="17" xfId="0" applyFont="1" applyAlignment="1">
      <alignment/>
    </xf>
    <xf numFmtId="3" fontId="10" fillId="0" borderId="28" xfId="0" applyFont="1" applyAlignment="1">
      <alignment/>
    </xf>
    <xf numFmtId="3" fontId="10" fillId="0" borderId="16" xfId="0" applyFont="1" applyAlignment="1">
      <alignment/>
    </xf>
    <xf numFmtId="3" fontId="10" fillId="0" borderId="33" xfId="0" applyFont="1" applyAlignment="1">
      <alignment/>
    </xf>
    <xf numFmtId="3" fontId="10" fillId="0" borderId="29" xfId="0" applyFont="1" applyAlignment="1">
      <alignment/>
    </xf>
    <xf numFmtId="3" fontId="10" fillId="0" borderId="47" xfId="0" applyFont="1" applyAlignment="1">
      <alignment/>
    </xf>
    <xf numFmtId="3" fontId="10" fillId="0" borderId="18" xfId="0" applyFont="1" applyAlignment="1">
      <alignment/>
    </xf>
    <xf numFmtId="3" fontId="10" fillId="0" borderId="1" xfId="0" applyFont="1" applyAlignment="1">
      <alignment/>
    </xf>
    <xf numFmtId="3" fontId="10" fillId="0" borderId="36" xfId="0" applyFont="1" applyAlignment="1">
      <alignment/>
    </xf>
    <xf numFmtId="3" fontId="15" fillId="0" borderId="85" xfId="0" applyBorder="1" applyAlignment="1">
      <alignment/>
    </xf>
    <xf numFmtId="3" fontId="10" fillId="0" borderId="86" xfId="0" applyBorder="1" applyAlignment="1">
      <alignment/>
    </xf>
    <xf numFmtId="3" fontId="15" fillId="0" borderId="87" xfId="0" applyBorder="1" applyAlignment="1">
      <alignment/>
    </xf>
    <xf numFmtId="0" fontId="10" fillId="0" borderId="0" xfId="0" applyBorder="1" applyAlignment="1">
      <alignment/>
    </xf>
    <xf numFmtId="3" fontId="17" fillId="0" borderId="88" xfId="0" applyBorder="1" applyAlignment="1">
      <alignment horizontal="right"/>
    </xf>
    <xf numFmtId="0" fontId="15" fillId="0" borderId="89" xfId="0" applyBorder="1" applyAlignment="1">
      <alignment/>
    </xf>
    <xf numFmtId="0" fontId="15" fillId="0" borderId="90" xfId="0" applyBorder="1" applyAlignment="1">
      <alignment/>
    </xf>
    <xf numFmtId="0" fontId="15" fillId="0" borderId="91" xfId="0" applyBorder="1" applyAlignment="1">
      <alignment/>
    </xf>
    <xf numFmtId="0" fontId="15" fillId="0" borderId="92" xfId="0" applyBorder="1" applyAlignment="1">
      <alignment/>
    </xf>
    <xf numFmtId="0" fontId="10" fillId="0" borderId="93" xfId="0" applyBorder="1" applyAlignment="1">
      <alignment/>
    </xf>
    <xf numFmtId="0" fontId="15" fillId="0" borderId="94" xfId="0" applyBorder="1" applyAlignment="1">
      <alignment/>
    </xf>
    <xf numFmtId="0" fontId="10" fillId="0" borderId="90" xfId="0" applyBorder="1" applyAlignment="1">
      <alignment/>
    </xf>
    <xf numFmtId="0" fontId="8" fillId="0" borderId="0" xfId="0" applyFont="1" applyAlignment="1">
      <alignment/>
    </xf>
    <xf numFmtId="3" fontId="15" fillId="0" borderId="75" xfId="0" applyBorder="1" applyAlignment="1">
      <alignment/>
    </xf>
    <xf numFmtId="3" fontId="10" fillId="0" borderId="95" xfId="0" applyFill="1" applyBorder="1" applyAlignment="1">
      <alignment/>
    </xf>
    <xf numFmtId="0" fontId="4" fillId="0" borderId="0" xfId="0" applyFont="1" applyAlignment="1">
      <alignment/>
    </xf>
    <xf numFmtId="172" fontId="4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4" fontId="7" fillId="0" borderId="0" xfId="0" applyNumberFormat="1" applyFont="1" applyAlignment="1">
      <alignment horizontal="right"/>
    </xf>
    <xf numFmtId="4" fontId="8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4" fontId="4" fillId="0" borderId="0" xfId="0" applyFont="1" applyAlignment="1">
      <alignment/>
    </xf>
    <xf numFmtId="49" fontId="4" fillId="0" borderId="0" xfId="0" applyNumberFormat="1" applyFont="1" applyAlignment="1">
      <alignment horizontal="right"/>
    </xf>
    <xf numFmtId="4" fontId="22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4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24" fillId="0" borderId="0" xfId="0" applyNumberFormat="1" applyFont="1" applyBorder="1" applyAlignment="1">
      <alignment horizontal="center"/>
    </xf>
    <xf numFmtId="4" fontId="24" fillId="0" borderId="0" xfId="0" applyNumberFormat="1" applyFont="1" applyBorder="1" applyAlignment="1">
      <alignment/>
    </xf>
    <xf numFmtId="4" fontId="8" fillId="0" borderId="0" xfId="0" applyFont="1" applyAlignment="1">
      <alignment horizontal="right"/>
    </xf>
    <xf numFmtId="0" fontId="24" fillId="0" borderId="0" xfId="0" applyFont="1" applyAlignment="1">
      <alignment/>
    </xf>
    <xf numFmtId="4" fontId="25" fillId="0" borderId="0" xfId="0" applyNumberFormat="1" applyFont="1" applyBorder="1" applyAlignment="1">
      <alignment/>
    </xf>
    <xf numFmtId="0" fontId="25" fillId="0" borderId="0" xfId="0" applyFont="1" applyAlignment="1">
      <alignment/>
    </xf>
    <xf numFmtId="0" fontId="7" fillId="0" borderId="0" xfId="0" applyFont="1" applyBorder="1" applyAlignment="1">
      <alignment/>
    </xf>
    <xf numFmtId="0" fontId="4" fillId="0" borderId="0" xfId="0" applyBorder="1" applyAlignment="1">
      <alignment/>
    </xf>
    <xf numFmtId="0" fontId="4" fillId="0" borderId="0" xfId="0" applyBorder="1" applyAlignment="1">
      <alignment/>
    </xf>
    <xf numFmtId="0" fontId="4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172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4" fontId="4" fillId="0" borderId="0" xfId="0" applyNumberFormat="1" applyFont="1" applyAlignment="1">
      <alignment horizontal="right"/>
    </xf>
    <xf numFmtId="0" fontId="24" fillId="0" borderId="0" xfId="0" applyNumberFormat="1" applyFont="1" applyBorder="1" applyAlignment="1">
      <alignment horizontal="right"/>
    </xf>
    <xf numFmtId="0" fontId="25" fillId="0" borderId="0" xfId="0" applyFont="1" applyBorder="1" applyAlignment="1">
      <alignment/>
    </xf>
    <xf numFmtId="49" fontId="24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3" fontId="10" fillId="0" borderId="96" xfId="0" applyFill="1" applyBorder="1" applyAlignment="1">
      <alignment/>
    </xf>
    <xf numFmtId="0" fontId="15" fillId="0" borderId="96" xfId="0" applyFill="1" applyBorder="1" applyAlignment="1">
      <alignment horizontal="center"/>
    </xf>
    <xf numFmtId="3" fontId="10" fillId="0" borderId="33" xfId="0" applyFont="1" applyAlignment="1">
      <alignment/>
    </xf>
    <xf numFmtId="3" fontId="10" fillId="0" borderId="17" xfId="0" applyFont="1" applyAlignment="1">
      <alignment/>
    </xf>
    <xf numFmtId="0" fontId="15" fillId="0" borderId="17" xfId="0" applyFill="1" applyBorder="1" applyAlignment="1">
      <alignment horizontal="center"/>
    </xf>
    <xf numFmtId="0" fontId="15" fillId="0" borderId="97" xfId="0" applyFont="1" applyFill="1" applyBorder="1" applyAlignment="1">
      <alignment horizontal="center"/>
    </xf>
    <xf numFmtId="3" fontId="26" fillId="0" borderId="16" xfId="0" applyFont="1" applyAlignment="1">
      <alignment/>
    </xf>
    <xf numFmtId="3" fontId="26" fillId="0" borderId="98" xfId="0" applyFont="1" applyBorder="1" applyAlignment="1">
      <alignment/>
    </xf>
    <xf numFmtId="3" fontId="26" fillId="0" borderId="17" xfId="0" applyFont="1" applyAlignment="1">
      <alignment/>
    </xf>
    <xf numFmtId="3" fontId="26" fillId="0" borderId="85" xfId="0" applyFont="1" applyBorder="1" applyAlignment="1">
      <alignment/>
    </xf>
    <xf numFmtId="3" fontId="26" fillId="0" borderId="66" xfId="0" applyFont="1" applyBorder="1" applyAlignment="1">
      <alignment/>
    </xf>
    <xf numFmtId="3" fontId="26" fillId="0" borderId="99" xfId="0" applyFont="1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80"/>
      <rgbColor rgb="00800000"/>
      <rgbColor rgb="00C0C0C0"/>
      <rgbColor rgb="00FFFFFF"/>
      <rgbColor rgb="00FF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33"/>
  <sheetViews>
    <sheetView tabSelected="1" workbookViewId="0" topLeftCell="A1">
      <selection activeCell="C1" sqref="C1"/>
    </sheetView>
  </sheetViews>
  <sheetFormatPr defaultColWidth="9.140625" defaultRowHeight="12.75"/>
  <cols>
    <col min="1" max="1" width="7.421875" style="0" customWidth="1"/>
    <col min="2" max="2" width="7.00390625" style="0" customWidth="1"/>
    <col min="3" max="3" width="48.00390625" style="0" customWidth="1"/>
    <col min="4" max="4" width="7.421875" style="0" customWidth="1"/>
    <col min="5" max="5" width="16.8515625" style="0" customWidth="1"/>
  </cols>
  <sheetData>
    <row r="1" spans="1:256" ht="20.25" customHeight="1">
      <c r="A1" s="1"/>
      <c r="B1" s="1"/>
      <c r="C1" s="184" t="s">
        <v>275</v>
      </c>
      <c r="D1" s="1"/>
      <c r="E1" s="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21.75" customHeight="1">
      <c r="A2" s="1"/>
      <c r="B2" s="1"/>
      <c r="C2" s="184" t="s">
        <v>190</v>
      </c>
      <c r="D2" s="1"/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20.25" customHeight="1">
      <c r="A3" s="1"/>
      <c r="B3" s="1"/>
      <c r="C3" s="184" t="s">
        <v>249</v>
      </c>
      <c r="D3" s="1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3.5" customHeight="1">
      <c r="A4" s="1"/>
      <c r="B4" s="1"/>
      <c r="C4" s="2"/>
      <c r="D4" s="1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18" customHeight="1">
      <c r="A5" s="318" t="s">
        <v>0</v>
      </c>
      <c r="B5" s="4"/>
      <c r="C5" s="4"/>
      <c r="D5" s="4"/>
      <c r="E5" s="5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ht="12.75" customHeight="1">
      <c r="A6" s="6"/>
      <c r="B6" s="6"/>
      <c r="C6" s="6"/>
      <c r="D6" s="6"/>
      <c r="E6" s="7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3.5" customHeight="1">
      <c r="A7" s="183" t="s">
        <v>243</v>
      </c>
      <c r="B7" s="6"/>
      <c r="C7" s="6"/>
      <c r="D7" s="6"/>
      <c r="E7" s="7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ht="13.5" customHeight="1">
      <c r="A8" s="183" t="s">
        <v>192</v>
      </c>
      <c r="B8" s="6"/>
      <c r="C8" s="6"/>
      <c r="D8" s="6"/>
      <c r="E8" s="7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ht="13.5" customHeight="1">
      <c r="A9" s="183" t="s">
        <v>191</v>
      </c>
      <c r="B9" s="6"/>
      <c r="C9" s="6"/>
      <c r="D9" s="6"/>
      <c r="E9" s="7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ht="12.75" customHeight="1">
      <c r="A10" s="6"/>
      <c r="B10" s="6"/>
      <c r="C10" s="6"/>
      <c r="D10" s="6"/>
      <c r="E10" s="7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ht="15.75" customHeight="1">
      <c r="A11" s="6"/>
      <c r="B11" s="6"/>
      <c r="C11" s="8" t="s">
        <v>1</v>
      </c>
      <c r="D11" s="6"/>
      <c r="E11" s="7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ht="12.75" customHeight="1">
      <c r="A12" s="6"/>
      <c r="B12" s="6"/>
      <c r="C12" s="8"/>
      <c r="D12" s="6"/>
      <c r="E12" s="7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ht="16.5" customHeight="1">
      <c r="A13" s="188" t="s">
        <v>254</v>
      </c>
      <c r="B13" s="6"/>
      <c r="C13" s="8"/>
      <c r="D13" s="6"/>
      <c r="E13" s="7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ht="12" customHeight="1">
      <c r="A14" s="6"/>
      <c r="B14" s="6"/>
      <c r="C14" s="8"/>
      <c r="D14" s="6"/>
      <c r="E14" s="7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ht="12" customHeight="1">
      <c r="A15" s="269" t="s">
        <v>2</v>
      </c>
      <c r="B15" s="269">
        <v>750</v>
      </c>
      <c r="C15" s="269" t="s">
        <v>198</v>
      </c>
      <c r="D15" s="269" t="s">
        <v>3</v>
      </c>
      <c r="E15" s="273">
        <f>E16</f>
        <v>10040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ht="12" customHeight="1">
      <c r="A16" s="271" t="s">
        <v>4</v>
      </c>
      <c r="B16" s="271">
        <v>75045</v>
      </c>
      <c r="C16" s="271" t="s">
        <v>250</v>
      </c>
      <c r="D16" s="271" t="s">
        <v>3</v>
      </c>
      <c r="E16" s="274">
        <f>E17</f>
        <v>10040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ht="12" customHeight="1">
      <c r="A17" s="185" t="s">
        <v>5</v>
      </c>
      <c r="B17" s="185">
        <v>2110</v>
      </c>
      <c r="C17" s="185" t="s">
        <v>251</v>
      </c>
      <c r="D17" s="185" t="s">
        <v>3</v>
      </c>
      <c r="E17" s="275">
        <v>10040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ht="12" customHeight="1">
      <c r="A18" s="296"/>
      <c r="B18" s="296"/>
      <c r="C18" s="300" t="s">
        <v>256</v>
      </c>
      <c r="D18" s="296"/>
      <c r="E18" s="297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ht="12" customHeight="1">
      <c r="A19" s="296"/>
      <c r="B19" s="296"/>
      <c r="C19" s="300" t="s">
        <v>255</v>
      </c>
      <c r="D19" s="296"/>
      <c r="E19" s="297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ht="12" customHeight="1">
      <c r="A20" s="296"/>
      <c r="B20" s="296"/>
      <c r="C20" s="300"/>
      <c r="D20" s="296"/>
      <c r="E20" s="297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ht="12" customHeight="1">
      <c r="A21" s="269" t="s">
        <v>2</v>
      </c>
      <c r="B21" s="269">
        <v>754</v>
      </c>
      <c r="C21" s="269" t="s">
        <v>260</v>
      </c>
      <c r="D21" s="269" t="s">
        <v>3</v>
      </c>
      <c r="E21" s="273">
        <f>E22</f>
        <v>50000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ht="12" customHeight="1">
      <c r="A22" s="271" t="s">
        <v>4</v>
      </c>
      <c r="B22" s="271">
        <v>75411</v>
      </c>
      <c r="C22" s="271" t="s">
        <v>261</v>
      </c>
      <c r="D22" s="271" t="s">
        <v>3</v>
      </c>
      <c r="E22" s="274">
        <f>E23</f>
        <v>50000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ht="12" customHeight="1">
      <c r="A23" s="185" t="s">
        <v>5</v>
      </c>
      <c r="B23" s="185">
        <v>6410</v>
      </c>
      <c r="C23" s="185" t="s">
        <v>257</v>
      </c>
      <c r="D23" s="185" t="s">
        <v>3</v>
      </c>
      <c r="E23" s="275">
        <v>50000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ht="12" customHeight="1">
      <c r="A24" s="296"/>
      <c r="B24" s="296"/>
      <c r="C24" s="300" t="s">
        <v>258</v>
      </c>
      <c r="D24" s="296"/>
      <c r="E24" s="297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ht="12" customHeight="1">
      <c r="A25" s="296"/>
      <c r="B25" s="296"/>
      <c r="C25" s="300" t="s">
        <v>259</v>
      </c>
      <c r="D25" s="296"/>
      <c r="E25" s="297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ht="12" customHeight="1">
      <c r="A26" s="296"/>
      <c r="B26" s="296"/>
      <c r="C26" s="300"/>
      <c r="D26" s="296"/>
      <c r="E26" s="297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ht="16.5" customHeight="1">
      <c r="A27" s="188" t="s">
        <v>262</v>
      </c>
      <c r="B27" s="6"/>
      <c r="C27" s="8"/>
      <c r="D27" s="6"/>
      <c r="E27" s="7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ht="12" customHeight="1">
      <c r="A28" s="6"/>
      <c r="B28" s="6"/>
      <c r="C28" s="8"/>
      <c r="D28" s="6"/>
      <c r="E28" s="7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 ht="12" customHeight="1">
      <c r="A29" s="269" t="s">
        <v>2</v>
      </c>
      <c r="B29" s="269">
        <v>854</v>
      </c>
      <c r="C29" s="269" t="s">
        <v>244</v>
      </c>
      <c r="D29" s="269" t="s">
        <v>3</v>
      </c>
      <c r="E29" s="273">
        <f>E30</f>
        <v>262800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256" ht="12" customHeight="1">
      <c r="A30" s="271" t="s">
        <v>4</v>
      </c>
      <c r="B30" s="271">
        <v>85415</v>
      </c>
      <c r="C30" s="271" t="s">
        <v>245</v>
      </c>
      <c r="D30" s="271" t="s">
        <v>3</v>
      </c>
      <c r="E30" s="274">
        <f>E31</f>
        <v>262800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ht="12" customHeight="1">
      <c r="A31" s="185" t="s">
        <v>5</v>
      </c>
      <c r="B31" s="185">
        <v>2130</v>
      </c>
      <c r="C31" s="185" t="s">
        <v>247</v>
      </c>
      <c r="D31" s="185" t="s">
        <v>3</v>
      </c>
      <c r="E31" s="275">
        <v>262800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256" s="298" customFormat="1" ht="12" customHeight="1">
      <c r="A32" s="296"/>
      <c r="B32" s="296"/>
      <c r="C32" s="300" t="s">
        <v>248</v>
      </c>
      <c r="D32" s="296"/>
      <c r="E32" s="297"/>
      <c r="F32" s="296"/>
      <c r="G32" s="296"/>
      <c r="H32" s="296"/>
      <c r="I32" s="296"/>
      <c r="J32" s="296"/>
      <c r="K32" s="296"/>
      <c r="L32" s="296"/>
      <c r="M32" s="296"/>
      <c r="N32" s="296"/>
      <c r="O32" s="296"/>
      <c r="P32" s="296"/>
      <c r="Q32" s="296"/>
      <c r="R32" s="296"/>
      <c r="S32" s="296"/>
      <c r="T32" s="296"/>
      <c r="U32" s="296"/>
      <c r="V32" s="296"/>
      <c r="W32" s="296"/>
      <c r="X32" s="296"/>
      <c r="Y32" s="296"/>
      <c r="Z32" s="296"/>
      <c r="AA32" s="296"/>
      <c r="AB32" s="296"/>
      <c r="AC32" s="296"/>
      <c r="AD32" s="296"/>
      <c r="AE32" s="296"/>
      <c r="AF32" s="296"/>
      <c r="AG32" s="296"/>
      <c r="AH32" s="296"/>
      <c r="AI32" s="296"/>
      <c r="AJ32" s="296"/>
      <c r="AK32" s="296"/>
      <c r="AL32" s="296"/>
      <c r="AM32" s="296"/>
      <c r="AN32" s="296"/>
      <c r="AO32" s="296"/>
      <c r="AP32" s="296"/>
      <c r="AQ32" s="296"/>
      <c r="AR32" s="296"/>
      <c r="AS32" s="296"/>
      <c r="AT32" s="296"/>
      <c r="AU32" s="296"/>
      <c r="AV32" s="296"/>
      <c r="AW32" s="296"/>
      <c r="AX32" s="296"/>
      <c r="AY32" s="296"/>
      <c r="AZ32" s="296"/>
      <c r="BA32" s="296"/>
      <c r="BB32" s="296"/>
      <c r="BC32" s="296"/>
      <c r="BD32" s="296"/>
      <c r="BE32" s="296"/>
      <c r="BF32" s="296"/>
      <c r="BG32" s="296"/>
      <c r="BH32" s="296"/>
      <c r="BI32" s="296"/>
      <c r="BJ32" s="296"/>
      <c r="BK32" s="296"/>
      <c r="BL32" s="296"/>
      <c r="BM32" s="296"/>
      <c r="BN32" s="296"/>
      <c r="BO32" s="296"/>
      <c r="BP32" s="296"/>
      <c r="BQ32" s="296"/>
      <c r="BR32" s="296"/>
      <c r="BS32" s="296"/>
      <c r="BT32" s="296"/>
      <c r="BU32" s="296"/>
      <c r="BV32" s="296"/>
      <c r="BW32" s="296"/>
      <c r="BX32" s="296"/>
      <c r="BY32" s="296"/>
      <c r="BZ32" s="296"/>
      <c r="CA32" s="296"/>
      <c r="CB32" s="296"/>
      <c r="CC32" s="296"/>
      <c r="CD32" s="296"/>
      <c r="CE32" s="296"/>
      <c r="CF32" s="296"/>
      <c r="CG32" s="296"/>
      <c r="CH32" s="296"/>
      <c r="CI32" s="296"/>
      <c r="CJ32" s="296"/>
      <c r="CK32" s="296"/>
      <c r="CL32" s="296"/>
      <c r="CM32" s="296"/>
      <c r="CN32" s="296"/>
      <c r="CO32" s="296"/>
      <c r="CP32" s="296"/>
      <c r="CQ32" s="296"/>
      <c r="CR32" s="296"/>
      <c r="CS32" s="296"/>
      <c r="CT32" s="296"/>
      <c r="CU32" s="296"/>
      <c r="CV32" s="296"/>
      <c r="CW32" s="296"/>
      <c r="CX32" s="296"/>
      <c r="CY32" s="296"/>
      <c r="CZ32" s="296"/>
      <c r="DA32" s="296"/>
      <c r="DB32" s="296"/>
      <c r="DC32" s="296"/>
      <c r="DD32" s="296"/>
      <c r="DE32" s="296"/>
      <c r="DF32" s="296"/>
      <c r="DG32" s="296"/>
      <c r="DH32" s="296"/>
      <c r="DI32" s="296"/>
      <c r="DJ32" s="296"/>
      <c r="DK32" s="296"/>
      <c r="DL32" s="296"/>
      <c r="DM32" s="296"/>
      <c r="DN32" s="296"/>
      <c r="DO32" s="296"/>
      <c r="DP32" s="296"/>
      <c r="DQ32" s="296"/>
      <c r="DR32" s="296"/>
      <c r="DS32" s="296"/>
      <c r="DT32" s="296"/>
      <c r="DU32" s="296"/>
      <c r="DV32" s="296"/>
      <c r="DW32" s="296"/>
      <c r="DX32" s="296"/>
      <c r="DY32" s="296"/>
      <c r="DZ32" s="296"/>
      <c r="EA32" s="296"/>
      <c r="EB32" s="296"/>
      <c r="EC32" s="296"/>
      <c r="ED32" s="296"/>
      <c r="EE32" s="296"/>
      <c r="EF32" s="296"/>
      <c r="EG32" s="296"/>
      <c r="EH32" s="296"/>
      <c r="EI32" s="296"/>
      <c r="EJ32" s="296"/>
      <c r="EK32" s="296"/>
      <c r="EL32" s="296"/>
      <c r="EM32" s="296"/>
      <c r="EN32" s="296"/>
      <c r="EO32" s="296"/>
      <c r="EP32" s="296"/>
      <c r="EQ32" s="296"/>
      <c r="ER32" s="296"/>
      <c r="ES32" s="296"/>
      <c r="ET32" s="296"/>
      <c r="EU32" s="296"/>
      <c r="EV32" s="296"/>
      <c r="EW32" s="296"/>
      <c r="EX32" s="296"/>
      <c r="EY32" s="296"/>
      <c r="EZ32" s="296"/>
      <c r="FA32" s="296"/>
      <c r="FB32" s="296"/>
      <c r="FC32" s="296"/>
      <c r="FD32" s="296"/>
      <c r="FE32" s="296"/>
      <c r="FF32" s="296"/>
      <c r="FG32" s="296"/>
      <c r="FH32" s="296"/>
      <c r="FI32" s="296"/>
      <c r="FJ32" s="296"/>
      <c r="FK32" s="296"/>
      <c r="FL32" s="296"/>
      <c r="FM32" s="296"/>
      <c r="FN32" s="296"/>
      <c r="FO32" s="296"/>
      <c r="FP32" s="296"/>
      <c r="FQ32" s="296"/>
      <c r="FR32" s="296"/>
      <c r="FS32" s="296"/>
      <c r="FT32" s="296"/>
      <c r="FU32" s="296"/>
      <c r="FV32" s="296"/>
      <c r="FW32" s="296"/>
      <c r="FX32" s="296"/>
      <c r="FY32" s="296"/>
      <c r="FZ32" s="296"/>
      <c r="GA32" s="296"/>
      <c r="GB32" s="296"/>
      <c r="GC32" s="296"/>
      <c r="GD32" s="296"/>
      <c r="GE32" s="296"/>
      <c r="GF32" s="296"/>
      <c r="GG32" s="296"/>
      <c r="GH32" s="296"/>
      <c r="GI32" s="296"/>
      <c r="GJ32" s="296"/>
      <c r="GK32" s="296"/>
      <c r="GL32" s="296"/>
      <c r="GM32" s="296"/>
      <c r="GN32" s="296"/>
      <c r="GO32" s="296"/>
      <c r="GP32" s="296"/>
      <c r="GQ32" s="296"/>
      <c r="GR32" s="296"/>
      <c r="GS32" s="296"/>
      <c r="GT32" s="296"/>
      <c r="GU32" s="296"/>
      <c r="GV32" s="296"/>
      <c r="GW32" s="296"/>
      <c r="GX32" s="296"/>
      <c r="GY32" s="296"/>
      <c r="GZ32" s="296"/>
      <c r="HA32" s="296"/>
      <c r="HB32" s="296"/>
      <c r="HC32" s="296"/>
      <c r="HD32" s="296"/>
      <c r="HE32" s="296"/>
      <c r="HF32" s="296"/>
      <c r="HG32" s="296"/>
      <c r="HH32" s="296"/>
      <c r="HI32" s="296"/>
      <c r="HJ32" s="296"/>
      <c r="HK32" s="296"/>
      <c r="HL32" s="296"/>
      <c r="HM32" s="296"/>
      <c r="HN32" s="296"/>
      <c r="HO32" s="296"/>
      <c r="HP32" s="296"/>
      <c r="HQ32" s="296"/>
      <c r="HR32" s="296"/>
      <c r="HS32" s="296"/>
      <c r="HT32" s="296"/>
      <c r="HU32" s="296"/>
      <c r="HV32" s="296"/>
      <c r="HW32" s="296"/>
      <c r="HX32" s="296"/>
      <c r="HY32" s="296"/>
      <c r="HZ32" s="296"/>
      <c r="IA32" s="296"/>
      <c r="IB32" s="296"/>
      <c r="IC32" s="296"/>
      <c r="ID32" s="296"/>
      <c r="IE32" s="296"/>
      <c r="IF32" s="296"/>
      <c r="IG32" s="296"/>
      <c r="IH32" s="296"/>
      <c r="II32" s="296"/>
      <c r="IJ32" s="296"/>
      <c r="IK32" s="296"/>
      <c r="IL32" s="296"/>
      <c r="IM32" s="296"/>
      <c r="IN32" s="296"/>
      <c r="IO32" s="296"/>
      <c r="IP32" s="296"/>
      <c r="IQ32" s="296"/>
      <c r="IR32" s="296"/>
      <c r="IS32" s="296"/>
      <c r="IT32" s="296"/>
      <c r="IU32" s="296"/>
      <c r="IV32" s="296"/>
    </row>
    <row r="33" spans="1:256" s="298" customFormat="1" ht="12" customHeight="1">
      <c r="A33" s="296"/>
      <c r="B33" s="296"/>
      <c r="C33" s="300"/>
      <c r="D33" s="296"/>
      <c r="E33" s="297"/>
      <c r="F33" s="296"/>
      <c r="G33" s="296"/>
      <c r="H33" s="296"/>
      <c r="I33" s="296"/>
      <c r="J33" s="296"/>
      <c r="K33" s="296"/>
      <c r="L33" s="296"/>
      <c r="M33" s="296"/>
      <c r="N33" s="296"/>
      <c r="O33" s="296"/>
      <c r="P33" s="296"/>
      <c r="Q33" s="296"/>
      <c r="R33" s="296"/>
      <c r="S33" s="296"/>
      <c r="T33" s="296"/>
      <c r="U33" s="296"/>
      <c r="V33" s="296"/>
      <c r="W33" s="296"/>
      <c r="X33" s="296"/>
      <c r="Y33" s="296"/>
      <c r="Z33" s="296"/>
      <c r="AA33" s="296"/>
      <c r="AB33" s="296"/>
      <c r="AC33" s="296"/>
      <c r="AD33" s="296"/>
      <c r="AE33" s="296"/>
      <c r="AF33" s="296"/>
      <c r="AG33" s="296"/>
      <c r="AH33" s="296"/>
      <c r="AI33" s="296"/>
      <c r="AJ33" s="296"/>
      <c r="AK33" s="296"/>
      <c r="AL33" s="296"/>
      <c r="AM33" s="296"/>
      <c r="AN33" s="296"/>
      <c r="AO33" s="296"/>
      <c r="AP33" s="296"/>
      <c r="AQ33" s="296"/>
      <c r="AR33" s="296"/>
      <c r="AS33" s="296"/>
      <c r="AT33" s="296"/>
      <c r="AU33" s="296"/>
      <c r="AV33" s="296"/>
      <c r="AW33" s="296"/>
      <c r="AX33" s="296"/>
      <c r="AY33" s="296"/>
      <c r="AZ33" s="296"/>
      <c r="BA33" s="296"/>
      <c r="BB33" s="296"/>
      <c r="BC33" s="296"/>
      <c r="BD33" s="296"/>
      <c r="BE33" s="296"/>
      <c r="BF33" s="296"/>
      <c r="BG33" s="296"/>
      <c r="BH33" s="296"/>
      <c r="BI33" s="296"/>
      <c r="BJ33" s="296"/>
      <c r="BK33" s="296"/>
      <c r="BL33" s="296"/>
      <c r="BM33" s="296"/>
      <c r="BN33" s="296"/>
      <c r="BO33" s="296"/>
      <c r="BP33" s="296"/>
      <c r="BQ33" s="296"/>
      <c r="BR33" s="296"/>
      <c r="BS33" s="296"/>
      <c r="BT33" s="296"/>
      <c r="BU33" s="296"/>
      <c r="BV33" s="296"/>
      <c r="BW33" s="296"/>
      <c r="BX33" s="296"/>
      <c r="BY33" s="296"/>
      <c r="BZ33" s="296"/>
      <c r="CA33" s="296"/>
      <c r="CB33" s="296"/>
      <c r="CC33" s="296"/>
      <c r="CD33" s="296"/>
      <c r="CE33" s="296"/>
      <c r="CF33" s="296"/>
      <c r="CG33" s="296"/>
      <c r="CH33" s="296"/>
      <c r="CI33" s="296"/>
      <c r="CJ33" s="296"/>
      <c r="CK33" s="296"/>
      <c r="CL33" s="296"/>
      <c r="CM33" s="296"/>
      <c r="CN33" s="296"/>
      <c r="CO33" s="296"/>
      <c r="CP33" s="296"/>
      <c r="CQ33" s="296"/>
      <c r="CR33" s="296"/>
      <c r="CS33" s="296"/>
      <c r="CT33" s="296"/>
      <c r="CU33" s="296"/>
      <c r="CV33" s="296"/>
      <c r="CW33" s="296"/>
      <c r="CX33" s="296"/>
      <c r="CY33" s="296"/>
      <c r="CZ33" s="296"/>
      <c r="DA33" s="296"/>
      <c r="DB33" s="296"/>
      <c r="DC33" s="296"/>
      <c r="DD33" s="296"/>
      <c r="DE33" s="296"/>
      <c r="DF33" s="296"/>
      <c r="DG33" s="296"/>
      <c r="DH33" s="296"/>
      <c r="DI33" s="296"/>
      <c r="DJ33" s="296"/>
      <c r="DK33" s="296"/>
      <c r="DL33" s="296"/>
      <c r="DM33" s="296"/>
      <c r="DN33" s="296"/>
      <c r="DO33" s="296"/>
      <c r="DP33" s="296"/>
      <c r="DQ33" s="296"/>
      <c r="DR33" s="296"/>
      <c r="DS33" s="296"/>
      <c r="DT33" s="296"/>
      <c r="DU33" s="296"/>
      <c r="DV33" s="296"/>
      <c r="DW33" s="296"/>
      <c r="DX33" s="296"/>
      <c r="DY33" s="296"/>
      <c r="DZ33" s="296"/>
      <c r="EA33" s="296"/>
      <c r="EB33" s="296"/>
      <c r="EC33" s="296"/>
      <c r="ED33" s="296"/>
      <c r="EE33" s="296"/>
      <c r="EF33" s="296"/>
      <c r="EG33" s="296"/>
      <c r="EH33" s="296"/>
      <c r="EI33" s="296"/>
      <c r="EJ33" s="296"/>
      <c r="EK33" s="296"/>
      <c r="EL33" s="296"/>
      <c r="EM33" s="296"/>
      <c r="EN33" s="296"/>
      <c r="EO33" s="296"/>
      <c r="EP33" s="296"/>
      <c r="EQ33" s="296"/>
      <c r="ER33" s="296"/>
      <c r="ES33" s="296"/>
      <c r="ET33" s="296"/>
      <c r="EU33" s="296"/>
      <c r="EV33" s="296"/>
      <c r="EW33" s="296"/>
      <c r="EX33" s="296"/>
      <c r="EY33" s="296"/>
      <c r="EZ33" s="296"/>
      <c r="FA33" s="296"/>
      <c r="FB33" s="296"/>
      <c r="FC33" s="296"/>
      <c r="FD33" s="296"/>
      <c r="FE33" s="296"/>
      <c r="FF33" s="296"/>
      <c r="FG33" s="296"/>
      <c r="FH33" s="296"/>
      <c r="FI33" s="296"/>
      <c r="FJ33" s="296"/>
      <c r="FK33" s="296"/>
      <c r="FL33" s="296"/>
      <c r="FM33" s="296"/>
      <c r="FN33" s="296"/>
      <c r="FO33" s="296"/>
      <c r="FP33" s="296"/>
      <c r="FQ33" s="296"/>
      <c r="FR33" s="296"/>
      <c r="FS33" s="296"/>
      <c r="FT33" s="296"/>
      <c r="FU33" s="296"/>
      <c r="FV33" s="296"/>
      <c r="FW33" s="296"/>
      <c r="FX33" s="296"/>
      <c r="FY33" s="296"/>
      <c r="FZ33" s="296"/>
      <c r="GA33" s="296"/>
      <c r="GB33" s="296"/>
      <c r="GC33" s="296"/>
      <c r="GD33" s="296"/>
      <c r="GE33" s="296"/>
      <c r="GF33" s="296"/>
      <c r="GG33" s="296"/>
      <c r="GH33" s="296"/>
      <c r="GI33" s="296"/>
      <c r="GJ33" s="296"/>
      <c r="GK33" s="296"/>
      <c r="GL33" s="296"/>
      <c r="GM33" s="296"/>
      <c r="GN33" s="296"/>
      <c r="GO33" s="296"/>
      <c r="GP33" s="296"/>
      <c r="GQ33" s="296"/>
      <c r="GR33" s="296"/>
      <c r="GS33" s="296"/>
      <c r="GT33" s="296"/>
      <c r="GU33" s="296"/>
      <c r="GV33" s="296"/>
      <c r="GW33" s="296"/>
      <c r="GX33" s="296"/>
      <c r="GY33" s="296"/>
      <c r="GZ33" s="296"/>
      <c r="HA33" s="296"/>
      <c r="HB33" s="296"/>
      <c r="HC33" s="296"/>
      <c r="HD33" s="296"/>
      <c r="HE33" s="296"/>
      <c r="HF33" s="296"/>
      <c r="HG33" s="296"/>
      <c r="HH33" s="296"/>
      <c r="HI33" s="296"/>
      <c r="HJ33" s="296"/>
      <c r="HK33" s="296"/>
      <c r="HL33" s="296"/>
      <c r="HM33" s="296"/>
      <c r="HN33" s="296"/>
      <c r="HO33" s="296"/>
      <c r="HP33" s="296"/>
      <c r="HQ33" s="296"/>
      <c r="HR33" s="296"/>
      <c r="HS33" s="296"/>
      <c r="HT33" s="296"/>
      <c r="HU33" s="296"/>
      <c r="HV33" s="296"/>
      <c r="HW33" s="296"/>
      <c r="HX33" s="296"/>
      <c r="HY33" s="296"/>
      <c r="HZ33" s="296"/>
      <c r="IA33" s="296"/>
      <c r="IB33" s="296"/>
      <c r="IC33" s="296"/>
      <c r="ID33" s="296"/>
      <c r="IE33" s="296"/>
      <c r="IF33" s="296"/>
      <c r="IG33" s="296"/>
      <c r="IH33" s="296"/>
      <c r="II33" s="296"/>
      <c r="IJ33" s="296"/>
      <c r="IK33" s="296"/>
      <c r="IL33" s="296"/>
      <c r="IM33" s="296"/>
      <c r="IN33" s="296"/>
      <c r="IO33" s="296"/>
      <c r="IP33" s="296"/>
      <c r="IQ33" s="296"/>
      <c r="IR33" s="296"/>
      <c r="IS33" s="296"/>
      <c r="IT33" s="296"/>
      <c r="IU33" s="296"/>
      <c r="IV33" s="296"/>
    </row>
    <row r="34" spans="1:256" s="298" customFormat="1" ht="16.5" customHeight="1">
      <c r="A34" s="188" t="s">
        <v>263</v>
      </c>
      <c r="B34" s="6"/>
      <c r="C34" s="8"/>
      <c r="D34" s="6"/>
      <c r="E34" s="7"/>
      <c r="F34" s="296"/>
      <c r="G34" s="296"/>
      <c r="H34" s="296"/>
      <c r="I34" s="296"/>
      <c r="J34" s="296"/>
      <c r="K34" s="296"/>
      <c r="L34" s="296"/>
      <c r="M34" s="296"/>
      <c r="N34" s="296"/>
      <c r="O34" s="296"/>
      <c r="P34" s="296"/>
      <c r="Q34" s="296"/>
      <c r="R34" s="296"/>
      <c r="S34" s="296"/>
      <c r="T34" s="296"/>
      <c r="U34" s="296"/>
      <c r="V34" s="296"/>
      <c r="W34" s="296"/>
      <c r="X34" s="296"/>
      <c r="Y34" s="296"/>
      <c r="Z34" s="296"/>
      <c r="AA34" s="296"/>
      <c r="AB34" s="296"/>
      <c r="AC34" s="296"/>
      <c r="AD34" s="296"/>
      <c r="AE34" s="296"/>
      <c r="AF34" s="296"/>
      <c r="AG34" s="296"/>
      <c r="AH34" s="296"/>
      <c r="AI34" s="296"/>
      <c r="AJ34" s="296"/>
      <c r="AK34" s="296"/>
      <c r="AL34" s="296"/>
      <c r="AM34" s="296"/>
      <c r="AN34" s="296"/>
      <c r="AO34" s="296"/>
      <c r="AP34" s="296"/>
      <c r="AQ34" s="296"/>
      <c r="AR34" s="296"/>
      <c r="AS34" s="296"/>
      <c r="AT34" s="296"/>
      <c r="AU34" s="296"/>
      <c r="AV34" s="296"/>
      <c r="AW34" s="296"/>
      <c r="AX34" s="296"/>
      <c r="AY34" s="296"/>
      <c r="AZ34" s="296"/>
      <c r="BA34" s="296"/>
      <c r="BB34" s="296"/>
      <c r="BC34" s="296"/>
      <c r="BD34" s="296"/>
      <c r="BE34" s="296"/>
      <c r="BF34" s="296"/>
      <c r="BG34" s="296"/>
      <c r="BH34" s="296"/>
      <c r="BI34" s="296"/>
      <c r="BJ34" s="296"/>
      <c r="BK34" s="296"/>
      <c r="BL34" s="296"/>
      <c r="BM34" s="296"/>
      <c r="BN34" s="296"/>
      <c r="BO34" s="296"/>
      <c r="BP34" s="296"/>
      <c r="BQ34" s="296"/>
      <c r="BR34" s="296"/>
      <c r="BS34" s="296"/>
      <c r="BT34" s="296"/>
      <c r="BU34" s="296"/>
      <c r="BV34" s="296"/>
      <c r="BW34" s="296"/>
      <c r="BX34" s="296"/>
      <c r="BY34" s="296"/>
      <c r="BZ34" s="296"/>
      <c r="CA34" s="296"/>
      <c r="CB34" s="296"/>
      <c r="CC34" s="296"/>
      <c r="CD34" s="296"/>
      <c r="CE34" s="296"/>
      <c r="CF34" s="296"/>
      <c r="CG34" s="296"/>
      <c r="CH34" s="296"/>
      <c r="CI34" s="296"/>
      <c r="CJ34" s="296"/>
      <c r="CK34" s="296"/>
      <c r="CL34" s="296"/>
      <c r="CM34" s="296"/>
      <c r="CN34" s="296"/>
      <c r="CO34" s="296"/>
      <c r="CP34" s="296"/>
      <c r="CQ34" s="296"/>
      <c r="CR34" s="296"/>
      <c r="CS34" s="296"/>
      <c r="CT34" s="296"/>
      <c r="CU34" s="296"/>
      <c r="CV34" s="296"/>
      <c r="CW34" s="296"/>
      <c r="CX34" s="296"/>
      <c r="CY34" s="296"/>
      <c r="CZ34" s="296"/>
      <c r="DA34" s="296"/>
      <c r="DB34" s="296"/>
      <c r="DC34" s="296"/>
      <c r="DD34" s="296"/>
      <c r="DE34" s="296"/>
      <c r="DF34" s="296"/>
      <c r="DG34" s="296"/>
      <c r="DH34" s="296"/>
      <c r="DI34" s="296"/>
      <c r="DJ34" s="296"/>
      <c r="DK34" s="296"/>
      <c r="DL34" s="296"/>
      <c r="DM34" s="296"/>
      <c r="DN34" s="296"/>
      <c r="DO34" s="296"/>
      <c r="DP34" s="296"/>
      <c r="DQ34" s="296"/>
      <c r="DR34" s="296"/>
      <c r="DS34" s="296"/>
      <c r="DT34" s="296"/>
      <c r="DU34" s="296"/>
      <c r="DV34" s="296"/>
      <c r="DW34" s="296"/>
      <c r="DX34" s="296"/>
      <c r="DY34" s="296"/>
      <c r="DZ34" s="296"/>
      <c r="EA34" s="296"/>
      <c r="EB34" s="296"/>
      <c r="EC34" s="296"/>
      <c r="ED34" s="296"/>
      <c r="EE34" s="296"/>
      <c r="EF34" s="296"/>
      <c r="EG34" s="296"/>
      <c r="EH34" s="296"/>
      <c r="EI34" s="296"/>
      <c r="EJ34" s="296"/>
      <c r="EK34" s="296"/>
      <c r="EL34" s="296"/>
      <c r="EM34" s="296"/>
      <c r="EN34" s="296"/>
      <c r="EO34" s="296"/>
      <c r="EP34" s="296"/>
      <c r="EQ34" s="296"/>
      <c r="ER34" s="296"/>
      <c r="ES34" s="296"/>
      <c r="ET34" s="296"/>
      <c r="EU34" s="296"/>
      <c r="EV34" s="296"/>
      <c r="EW34" s="296"/>
      <c r="EX34" s="296"/>
      <c r="EY34" s="296"/>
      <c r="EZ34" s="296"/>
      <c r="FA34" s="296"/>
      <c r="FB34" s="296"/>
      <c r="FC34" s="296"/>
      <c r="FD34" s="296"/>
      <c r="FE34" s="296"/>
      <c r="FF34" s="296"/>
      <c r="FG34" s="296"/>
      <c r="FH34" s="296"/>
      <c r="FI34" s="296"/>
      <c r="FJ34" s="296"/>
      <c r="FK34" s="296"/>
      <c r="FL34" s="296"/>
      <c r="FM34" s="296"/>
      <c r="FN34" s="296"/>
      <c r="FO34" s="296"/>
      <c r="FP34" s="296"/>
      <c r="FQ34" s="296"/>
      <c r="FR34" s="296"/>
      <c r="FS34" s="296"/>
      <c r="FT34" s="296"/>
      <c r="FU34" s="296"/>
      <c r="FV34" s="296"/>
      <c r="FW34" s="296"/>
      <c r="FX34" s="296"/>
      <c r="FY34" s="296"/>
      <c r="FZ34" s="296"/>
      <c r="GA34" s="296"/>
      <c r="GB34" s="296"/>
      <c r="GC34" s="296"/>
      <c r="GD34" s="296"/>
      <c r="GE34" s="296"/>
      <c r="GF34" s="296"/>
      <c r="GG34" s="296"/>
      <c r="GH34" s="296"/>
      <c r="GI34" s="296"/>
      <c r="GJ34" s="296"/>
      <c r="GK34" s="296"/>
      <c r="GL34" s="296"/>
      <c r="GM34" s="296"/>
      <c r="GN34" s="296"/>
      <c r="GO34" s="296"/>
      <c r="GP34" s="296"/>
      <c r="GQ34" s="296"/>
      <c r="GR34" s="296"/>
      <c r="GS34" s="296"/>
      <c r="GT34" s="296"/>
      <c r="GU34" s="296"/>
      <c r="GV34" s="296"/>
      <c r="GW34" s="296"/>
      <c r="GX34" s="296"/>
      <c r="GY34" s="296"/>
      <c r="GZ34" s="296"/>
      <c r="HA34" s="296"/>
      <c r="HB34" s="296"/>
      <c r="HC34" s="296"/>
      <c r="HD34" s="296"/>
      <c r="HE34" s="296"/>
      <c r="HF34" s="296"/>
      <c r="HG34" s="296"/>
      <c r="HH34" s="296"/>
      <c r="HI34" s="296"/>
      <c r="HJ34" s="296"/>
      <c r="HK34" s="296"/>
      <c r="HL34" s="296"/>
      <c r="HM34" s="296"/>
      <c r="HN34" s="296"/>
      <c r="HO34" s="296"/>
      <c r="HP34" s="296"/>
      <c r="HQ34" s="296"/>
      <c r="HR34" s="296"/>
      <c r="HS34" s="296"/>
      <c r="HT34" s="296"/>
      <c r="HU34" s="296"/>
      <c r="HV34" s="296"/>
      <c r="HW34" s="296"/>
      <c r="HX34" s="296"/>
      <c r="HY34" s="296"/>
      <c r="HZ34" s="296"/>
      <c r="IA34" s="296"/>
      <c r="IB34" s="296"/>
      <c r="IC34" s="296"/>
      <c r="ID34" s="296"/>
      <c r="IE34" s="296"/>
      <c r="IF34" s="296"/>
      <c r="IG34" s="296"/>
      <c r="IH34" s="296"/>
      <c r="II34" s="296"/>
      <c r="IJ34" s="296"/>
      <c r="IK34" s="296"/>
      <c r="IL34" s="296"/>
      <c r="IM34" s="296"/>
      <c r="IN34" s="296"/>
      <c r="IO34" s="296"/>
      <c r="IP34" s="296"/>
      <c r="IQ34" s="296"/>
      <c r="IR34" s="296"/>
      <c r="IS34" s="296"/>
      <c r="IT34" s="296"/>
      <c r="IU34" s="296"/>
      <c r="IV34" s="296"/>
    </row>
    <row r="35" spans="1:256" s="298" customFormat="1" ht="12" customHeight="1">
      <c r="A35" s="6"/>
      <c r="B35" s="6"/>
      <c r="C35" s="8"/>
      <c r="D35" s="6"/>
      <c r="E35" s="7"/>
      <c r="F35" s="296"/>
      <c r="G35" s="296"/>
      <c r="H35" s="296"/>
      <c r="I35" s="296"/>
      <c r="J35" s="296"/>
      <c r="K35" s="296"/>
      <c r="L35" s="296"/>
      <c r="M35" s="296"/>
      <c r="N35" s="296"/>
      <c r="O35" s="296"/>
      <c r="P35" s="296"/>
      <c r="Q35" s="296"/>
      <c r="R35" s="296"/>
      <c r="S35" s="296"/>
      <c r="T35" s="296"/>
      <c r="U35" s="296"/>
      <c r="V35" s="296"/>
      <c r="W35" s="296"/>
      <c r="X35" s="296"/>
      <c r="Y35" s="296"/>
      <c r="Z35" s="296"/>
      <c r="AA35" s="296"/>
      <c r="AB35" s="296"/>
      <c r="AC35" s="296"/>
      <c r="AD35" s="296"/>
      <c r="AE35" s="296"/>
      <c r="AF35" s="296"/>
      <c r="AG35" s="296"/>
      <c r="AH35" s="296"/>
      <c r="AI35" s="296"/>
      <c r="AJ35" s="296"/>
      <c r="AK35" s="296"/>
      <c r="AL35" s="296"/>
      <c r="AM35" s="296"/>
      <c r="AN35" s="296"/>
      <c r="AO35" s="296"/>
      <c r="AP35" s="296"/>
      <c r="AQ35" s="296"/>
      <c r="AR35" s="296"/>
      <c r="AS35" s="296"/>
      <c r="AT35" s="296"/>
      <c r="AU35" s="296"/>
      <c r="AV35" s="296"/>
      <c r="AW35" s="296"/>
      <c r="AX35" s="296"/>
      <c r="AY35" s="296"/>
      <c r="AZ35" s="296"/>
      <c r="BA35" s="296"/>
      <c r="BB35" s="296"/>
      <c r="BC35" s="296"/>
      <c r="BD35" s="296"/>
      <c r="BE35" s="296"/>
      <c r="BF35" s="296"/>
      <c r="BG35" s="296"/>
      <c r="BH35" s="296"/>
      <c r="BI35" s="296"/>
      <c r="BJ35" s="296"/>
      <c r="BK35" s="296"/>
      <c r="BL35" s="296"/>
      <c r="BM35" s="296"/>
      <c r="BN35" s="296"/>
      <c r="BO35" s="296"/>
      <c r="BP35" s="296"/>
      <c r="BQ35" s="296"/>
      <c r="BR35" s="296"/>
      <c r="BS35" s="296"/>
      <c r="BT35" s="296"/>
      <c r="BU35" s="296"/>
      <c r="BV35" s="296"/>
      <c r="BW35" s="296"/>
      <c r="BX35" s="296"/>
      <c r="BY35" s="296"/>
      <c r="BZ35" s="296"/>
      <c r="CA35" s="296"/>
      <c r="CB35" s="296"/>
      <c r="CC35" s="296"/>
      <c r="CD35" s="296"/>
      <c r="CE35" s="296"/>
      <c r="CF35" s="296"/>
      <c r="CG35" s="296"/>
      <c r="CH35" s="296"/>
      <c r="CI35" s="296"/>
      <c r="CJ35" s="296"/>
      <c r="CK35" s="296"/>
      <c r="CL35" s="296"/>
      <c r="CM35" s="296"/>
      <c r="CN35" s="296"/>
      <c r="CO35" s="296"/>
      <c r="CP35" s="296"/>
      <c r="CQ35" s="296"/>
      <c r="CR35" s="296"/>
      <c r="CS35" s="296"/>
      <c r="CT35" s="296"/>
      <c r="CU35" s="296"/>
      <c r="CV35" s="296"/>
      <c r="CW35" s="296"/>
      <c r="CX35" s="296"/>
      <c r="CY35" s="296"/>
      <c r="CZ35" s="296"/>
      <c r="DA35" s="296"/>
      <c r="DB35" s="296"/>
      <c r="DC35" s="296"/>
      <c r="DD35" s="296"/>
      <c r="DE35" s="296"/>
      <c r="DF35" s="296"/>
      <c r="DG35" s="296"/>
      <c r="DH35" s="296"/>
      <c r="DI35" s="296"/>
      <c r="DJ35" s="296"/>
      <c r="DK35" s="296"/>
      <c r="DL35" s="296"/>
      <c r="DM35" s="296"/>
      <c r="DN35" s="296"/>
      <c r="DO35" s="296"/>
      <c r="DP35" s="296"/>
      <c r="DQ35" s="296"/>
      <c r="DR35" s="296"/>
      <c r="DS35" s="296"/>
      <c r="DT35" s="296"/>
      <c r="DU35" s="296"/>
      <c r="DV35" s="296"/>
      <c r="DW35" s="296"/>
      <c r="DX35" s="296"/>
      <c r="DY35" s="296"/>
      <c r="DZ35" s="296"/>
      <c r="EA35" s="296"/>
      <c r="EB35" s="296"/>
      <c r="EC35" s="296"/>
      <c r="ED35" s="296"/>
      <c r="EE35" s="296"/>
      <c r="EF35" s="296"/>
      <c r="EG35" s="296"/>
      <c r="EH35" s="296"/>
      <c r="EI35" s="296"/>
      <c r="EJ35" s="296"/>
      <c r="EK35" s="296"/>
      <c r="EL35" s="296"/>
      <c r="EM35" s="296"/>
      <c r="EN35" s="296"/>
      <c r="EO35" s="296"/>
      <c r="EP35" s="296"/>
      <c r="EQ35" s="296"/>
      <c r="ER35" s="296"/>
      <c r="ES35" s="296"/>
      <c r="ET35" s="296"/>
      <c r="EU35" s="296"/>
      <c r="EV35" s="296"/>
      <c r="EW35" s="296"/>
      <c r="EX35" s="296"/>
      <c r="EY35" s="296"/>
      <c r="EZ35" s="296"/>
      <c r="FA35" s="296"/>
      <c r="FB35" s="296"/>
      <c r="FC35" s="296"/>
      <c r="FD35" s="296"/>
      <c r="FE35" s="296"/>
      <c r="FF35" s="296"/>
      <c r="FG35" s="296"/>
      <c r="FH35" s="296"/>
      <c r="FI35" s="296"/>
      <c r="FJ35" s="296"/>
      <c r="FK35" s="296"/>
      <c r="FL35" s="296"/>
      <c r="FM35" s="296"/>
      <c r="FN35" s="296"/>
      <c r="FO35" s="296"/>
      <c r="FP35" s="296"/>
      <c r="FQ35" s="296"/>
      <c r="FR35" s="296"/>
      <c r="FS35" s="296"/>
      <c r="FT35" s="296"/>
      <c r="FU35" s="296"/>
      <c r="FV35" s="296"/>
      <c r="FW35" s="296"/>
      <c r="FX35" s="296"/>
      <c r="FY35" s="296"/>
      <c r="FZ35" s="296"/>
      <c r="GA35" s="296"/>
      <c r="GB35" s="296"/>
      <c r="GC35" s="296"/>
      <c r="GD35" s="296"/>
      <c r="GE35" s="296"/>
      <c r="GF35" s="296"/>
      <c r="GG35" s="296"/>
      <c r="GH35" s="296"/>
      <c r="GI35" s="296"/>
      <c r="GJ35" s="296"/>
      <c r="GK35" s="296"/>
      <c r="GL35" s="296"/>
      <c r="GM35" s="296"/>
      <c r="GN35" s="296"/>
      <c r="GO35" s="296"/>
      <c r="GP35" s="296"/>
      <c r="GQ35" s="296"/>
      <c r="GR35" s="296"/>
      <c r="GS35" s="296"/>
      <c r="GT35" s="296"/>
      <c r="GU35" s="296"/>
      <c r="GV35" s="296"/>
      <c r="GW35" s="296"/>
      <c r="GX35" s="296"/>
      <c r="GY35" s="296"/>
      <c r="GZ35" s="296"/>
      <c r="HA35" s="296"/>
      <c r="HB35" s="296"/>
      <c r="HC35" s="296"/>
      <c r="HD35" s="296"/>
      <c r="HE35" s="296"/>
      <c r="HF35" s="296"/>
      <c r="HG35" s="296"/>
      <c r="HH35" s="296"/>
      <c r="HI35" s="296"/>
      <c r="HJ35" s="296"/>
      <c r="HK35" s="296"/>
      <c r="HL35" s="296"/>
      <c r="HM35" s="296"/>
      <c r="HN35" s="296"/>
      <c r="HO35" s="296"/>
      <c r="HP35" s="296"/>
      <c r="HQ35" s="296"/>
      <c r="HR35" s="296"/>
      <c r="HS35" s="296"/>
      <c r="HT35" s="296"/>
      <c r="HU35" s="296"/>
      <c r="HV35" s="296"/>
      <c r="HW35" s="296"/>
      <c r="HX35" s="296"/>
      <c r="HY35" s="296"/>
      <c r="HZ35" s="296"/>
      <c r="IA35" s="296"/>
      <c r="IB35" s="296"/>
      <c r="IC35" s="296"/>
      <c r="ID35" s="296"/>
      <c r="IE35" s="296"/>
      <c r="IF35" s="296"/>
      <c r="IG35" s="296"/>
      <c r="IH35" s="296"/>
      <c r="II35" s="296"/>
      <c r="IJ35" s="296"/>
      <c r="IK35" s="296"/>
      <c r="IL35" s="296"/>
      <c r="IM35" s="296"/>
      <c r="IN35" s="296"/>
      <c r="IO35" s="296"/>
      <c r="IP35" s="296"/>
      <c r="IQ35" s="296"/>
      <c r="IR35" s="296"/>
      <c r="IS35" s="296"/>
      <c r="IT35" s="296"/>
      <c r="IU35" s="296"/>
      <c r="IV35" s="296"/>
    </row>
    <row r="36" spans="1:256" s="298" customFormat="1" ht="12" customHeight="1">
      <c r="A36" s="269" t="s">
        <v>2</v>
      </c>
      <c r="B36" s="269">
        <v>750</v>
      </c>
      <c r="C36" s="269" t="s">
        <v>198</v>
      </c>
      <c r="D36" s="269" t="s">
        <v>3</v>
      </c>
      <c r="E36" s="273">
        <f>E37</f>
        <v>10040</v>
      </c>
      <c r="F36" s="296"/>
      <c r="G36" s="296"/>
      <c r="H36" s="296"/>
      <c r="I36" s="296"/>
      <c r="J36" s="296"/>
      <c r="K36" s="296"/>
      <c r="L36" s="296"/>
      <c r="M36" s="296"/>
      <c r="N36" s="296"/>
      <c r="O36" s="296"/>
      <c r="P36" s="296"/>
      <c r="Q36" s="296"/>
      <c r="R36" s="296"/>
      <c r="S36" s="296"/>
      <c r="T36" s="296"/>
      <c r="U36" s="296"/>
      <c r="V36" s="296"/>
      <c r="W36" s="296"/>
      <c r="X36" s="296"/>
      <c r="Y36" s="296"/>
      <c r="Z36" s="296"/>
      <c r="AA36" s="296"/>
      <c r="AB36" s="296"/>
      <c r="AC36" s="296"/>
      <c r="AD36" s="296"/>
      <c r="AE36" s="296"/>
      <c r="AF36" s="296"/>
      <c r="AG36" s="296"/>
      <c r="AH36" s="296"/>
      <c r="AI36" s="296"/>
      <c r="AJ36" s="296"/>
      <c r="AK36" s="296"/>
      <c r="AL36" s="296"/>
      <c r="AM36" s="296"/>
      <c r="AN36" s="296"/>
      <c r="AO36" s="296"/>
      <c r="AP36" s="296"/>
      <c r="AQ36" s="296"/>
      <c r="AR36" s="296"/>
      <c r="AS36" s="296"/>
      <c r="AT36" s="296"/>
      <c r="AU36" s="296"/>
      <c r="AV36" s="296"/>
      <c r="AW36" s="296"/>
      <c r="AX36" s="296"/>
      <c r="AY36" s="296"/>
      <c r="AZ36" s="296"/>
      <c r="BA36" s="296"/>
      <c r="BB36" s="296"/>
      <c r="BC36" s="296"/>
      <c r="BD36" s="296"/>
      <c r="BE36" s="296"/>
      <c r="BF36" s="296"/>
      <c r="BG36" s="296"/>
      <c r="BH36" s="296"/>
      <c r="BI36" s="296"/>
      <c r="BJ36" s="296"/>
      <c r="BK36" s="296"/>
      <c r="BL36" s="296"/>
      <c r="BM36" s="296"/>
      <c r="BN36" s="296"/>
      <c r="BO36" s="296"/>
      <c r="BP36" s="296"/>
      <c r="BQ36" s="296"/>
      <c r="BR36" s="296"/>
      <c r="BS36" s="296"/>
      <c r="BT36" s="296"/>
      <c r="BU36" s="296"/>
      <c r="BV36" s="296"/>
      <c r="BW36" s="296"/>
      <c r="BX36" s="296"/>
      <c r="BY36" s="296"/>
      <c r="BZ36" s="296"/>
      <c r="CA36" s="296"/>
      <c r="CB36" s="296"/>
      <c r="CC36" s="296"/>
      <c r="CD36" s="296"/>
      <c r="CE36" s="296"/>
      <c r="CF36" s="296"/>
      <c r="CG36" s="296"/>
      <c r="CH36" s="296"/>
      <c r="CI36" s="296"/>
      <c r="CJ36" s="296"/>
      <c r="CK36" s="296"/>
      <c r="CL36" s="296"/>
      <c r="CM36" s="296"/>
      <c r="CN36" s="296"/>
      <c r="CO36" s="296"/>
      <c r="CP36" s="296"/>
      <c r="CQ36" s="296"/>
      <c r="CR36" s="296"/>
      <c r="CS36" s="296"/>
      <c r="CT36" s="296"/>
      <c r="CU36" s="296"/>
      <c r="CV36" s="296"/>
      <c r="CW36" s="296"/>
      <c r="CX36" s="296"/>
      <c r="CY36" s="296"/>
      <c r="CZ36" s="296"/>
      <c r="DA36" s="296"/>
      <c r="DB36" s="296"/>
      <c r="DC36" s="296"/>
      <c r="DD36" s="296"/>
      <c r="DE36" s="296"/>
      <c r="DF36" s="296"/>
      <c r="DG36" s="296"/>
      <c r="DH36" s="296"/>
      <c r="DI36" s="296"/>
      <c r="DJ36" s="296"/>
      <c r="DK36" s="296"/>
      <c r="DL36" s="296"/>
      <c r="DM36" s="296"/>
      <c r="DN36" s="296"/>
      <c r="DO36" s="296"/>
      <c r="DP36" s="296"/>
      <c r="DQ36" s="296"/>
      <c r="DR36" s="296"/>
      <c r="DS36" s="296"/>
      <c r="DT36" s="296"/>
      <c r="DU36" s="296"/>
      <c r="DV36" s="296"/>
      <c r="DW36" s="296"/>
      <c r="DX36" s="296"/>
      <c r="DY36" s="296"/>
      <c r="DZ36" s="296"/>
      <c r="EA36" s="296"/>
      <c r="EB36" s="296"/>
      <c r="EC36" s="296"/>
      <c r="ED36" s="296"/>
      <c r="EE36" s="296"/>
      <c r="EF36" s="296"/>
      <c r="EG36" s="296"/>
      <c r="EH36" s="296"/>
      <c r="EI36" s="296"/>
      <c r="EJ36" s="296"/>
      <c r="EK36" s="296"/>
      <c r="EL36" s="296"/>
      <c r="EM36" s="296"/>
      <c r="EN36" s="296"/>
      <c r="EO36" s="296"/>
      <c r="EP36" s="296"/>
      <c r="EQ36" s="296"/>
      <c r="ER36" s="296"/>
      <c r="ES36" s="296"/>
      <c r="ET36" s="296"/>
      <c r="EU36" s="296"/>
      <c r="EV36" s="296"/>
      <c r="EW36" s="296"/>
      <c r="EX36" s="296"/>
      <c r="EY36" s="296"/>
      <c r="EZ36" s="296"/>
      <c r="FA36" s="296"/>
      <c r="FB36" s="296"/>
      <c r="FC36" s="296"/>
      <c r="FD36" s="296"/>
      <c r="FE36" s="296"/>
      <c r="FF36" s="296"/>
      <c r="FG36" s="296"/>
      <c r="FH36" s="296"/>
      <c r="FI36" s="296"/>
      <c r="FJ36" s="296"/>
      <c r="FK36" s="296"/>
      <c r="FL36" s="296"/>
      <c r="FM36" s="296"/>
      <c r="FN36" s="296"/>
      <c r="FO36" s="296"/>
      <c r="FP36" s="296"/>
      <c r="FQ36" s="296"/>
      <c r="FR36" s="296"/>
      <c r="FS36" s="296"/>
      <c r="FT36" s="296"/>
      <c r="FU36" s="296"/>
      <c r="FV36" s="296"/>
      <c r="FW36" s="296"/>
      <c r="FX36" s="296"/>
      <c r="FY36" s="296"/>
      <c r="FZ36" s="296"/>
      <c r="GA36" s="296"/>
      <c r="GB36" s="296"/>
      <c r="GC36" s="296"/>
      <c r="GD36" s="296"/>
      <c r="GE36" s="296"/>
      <c r="GF36" s="296"/>
      <c r="GG36" s="296"/>
      <c r="GH36" s="296"/>
      <c r="GI36" s="296"/>
      <c r="GJ36" s="296"/>
      <c r="GK36" s="296"/>
      <c r="GL36" s="296"/>
      <c r="GM36" s="296"/>
      <c r="GN36" s="296"/>
      <c r="GO36" s="296"/>
      <c r="GP36" s="296"/>
      <c r="GQ36" s="296"/>
      <c r="GR36" s="296"/>
      <c r="GS36" s="296"/>
      <c r="GT36" s="296"/>
      <c r="GU36" s="296"/>
      <c r="GV36" s="296"/>
      <c r="GW36" s="296"/>
      <c r="GX36" s="296"/>
      <c r="GY36" s="296"/>
      <c r="GZ36" s="296"/>
      <c r="HA36" s="296"/>
      <c r="HB36" s="296"/>
      <c r="HC36" s="296"/>
      <c r="HD36" s="296"/>
      <c r="HE36" s="296"/>
      <c r="HF36" s="296"/>
      <c r="HG36" s="296"/>
      <c r="HH36" s="296"/>
      <c r="HI36" s="296"/>
      <c r="HJ36" s="296"/>
      <c r="HK36" s="296"/>
      <c r="HL36" s="296"/>
      <c r="HM36" s="296"/>
      <c r="HN36" s="296"/>
      <c r="HO36" s="296"/>
      <c r="HP36" s="296"/>
      <c r="HQ36" s="296"/>
      <c r="HR36" s="296"/>
      <c r="HS36" s="296"/>
      <c r="HT36" s="296"/>
      <c r="HU36" s="296"/>
      <c r="HV36" s="296"/>
      <c r="HW36" s="296"/>
      <c r="HX36" s="296"/>
      <c r="HY36" s="296"/>
      <c r="HZ36" s="296"/>
      <c r="IA36" s="296"/>
      <c r="IB36" s="296"/>
      <c r="IC36" s="296"/>
      <c r="ID36" s="296"/>
      <c r="IE36" s="296"/>
      <c r="IF36" s="296"/>
      <c r="IG36" s="296"/>
      <c r="IH36" s="296"/>
      <c r="II36" s="296"/>
      <c r="IJ36" s="296"/>
      <c r="IK36" s="296"/>
      <c r="IL36" s="296"/>
      <c r="IM36" s="296"/>
      <c r="IN36" s="296"/>
      <c r="IO36" s="296"/>
      <c r="IP36" s="296"/>
      <c r="IQ36" s="296"/>
      <c r="IR36" s="296"/>
      <c r="IS36" s="296"/>
      <c r="IT36" s="296"/>
      <c r="IU36" s="296"/>
      <c r="IV36" s="296"/>
    </row>
    <row r="37" spans="1:256" s="298" customFormat="1" ht="12" customHeight="1">
      <c r="A37" s="271" t="s">
        <v>4</v>
      </c>
      <c r="B37" s="271">
        <v>75045</v>
      </c>
      <c r="C37" s="271" t="s">
        <v>250</v>
      </c>
      <c r="D37" s="271" t="s">
        <v>3</v>
      </c>
      <c r="E37" s="274">
        <f>E38</f>
        <v>10040</v>
      </c>
      <c r="F37" s="296"/>
      <c r="G37" s="296"/>
      <c r="H37" s="296"/>
      <c r="I37" s="296"/>
      <c r="J37" s="296"/>
      <c r="K37" s="296"/>
      <c r="L37" s="296"/>
      <c r="M37" s="296"/>
      <c r="N37" s="296"/>
      <c r="O37" s="296"/>
      <c r="P37" s="296"/>
      <c r="Q37" s="296"/>
      <c r="R37" s="296"/>
      <c r="S37" s="296"/>
      <c r="T37" s="296"/>
      <c r="U37" s="296"/>
      <c r="V37" s="296"/>
      <c r="W37" s="296"/>
      <c r="X37" s="296"/>
      <c r="Y37" s="296"/>
      <c r="Z37" s="296"/>
      <c r="AA37" s="296"/>
      <c r="AB37" s="296"/>
      <c r="AC37" s="296"/>
      <c r="AD37" s="296"/>
      <c r="AE37" s="296"/>
      <c r="AF37" s="296"/>
      <c r="AG37" s="296"/>
      <c r="AH37" s="296"/>
      <c r="AI37" s="296"/>
      <c r="AJ37" s="296"/>
      <c r="AK37" s="296"/>
      <c r="AL37" s="296"/>
      <c r="AM37" s="296"/>
      <c r="AN37" s="296"/>
      <c r="AO37" s="296"/>
      <c r="AP37" s="296"/>
      <c r="AQ37" s="296"/>
      <c r="AR37" s="296"/>
      <c r="AS37" s="296"/>
      <c r="AT37" s="296"/>
      <c r="AU37" s="296"/>
      <c r="AV37" s="296"/>
      <c r="AW37" s="296"/>
      <c r="AX37" s="296"/>
      <c r="AY37" s="296"/>
      <c r="AZ37" s="296"/>
      <c r="BA37" s="296"/>
      <c r="BB37" s="296"/>
      <c r="BC37" s="296"/>
      <c r="BD37" s="296"/>
      <c r="BE37" s="296"/>
      <c r="BF37" s="296"/>
      <c r="BG37" s="296"/>
      <c r="BH37" s="296"/>
      <c r="BI37" s="296"/>
      <c r="BJ37" s="296"/>
      <c r="BK37" s="296"/>
      <c r="BL37" s="296"/>
      <c r="BM37" s="296"/>
      <c r="BN37" s="296"/>
      <c r="BO37" s="296"/>
      <c r="BP37" s="296"/>
      <c r="BQ37" s="296"/>
      <c r="BR37" s="296"/>
      <c r="BS37" s="296"/>
      <c r="BT37" s="296"/>
      <c r="BU37" s="296"/>
      <c r="BV37" s="296"/>
      <c r="BW37" s="296"/>
      <c r="BX37" s="296"/>
      <c r="BY37" s="296"/>
      <c r="BZ37" s="296"/>
      <c r="CA37" s="296"/>
      <c r="CB37" s="296"/>
      <c r="CC37" s="296"/>
      <c r="CD37" s="296"/>
      <c r="CE37" s="296"/>
      <c r="CF37" s="296"/>
      <c r="CG37" s="296"/>
      <c r="CH37" s="296"/>
      <c r="CI37" s="296"/>
      <c r="CJ37" s="296"/>
      <c r="CK37" s="296"/>
      <c r="CL37" s="296"/>
      <c r="CM37" s="296"/>
      <c r="CN37" s="296"/>
      <c r="CO37" s="296"/>
      <c r="CP37" s="296"/>
      <c r="CQ37" s="296"/>
      <c r="CR37" s="296"/>
      <c r="CS37" s="296"/>
      <c r="CT37" s="296"/>
      <c r="CU37" s="296"/>
      <c r="CV37" s="296"/>
      <c r="CW37" s="296"/>
      <c r="CX37" s="296"/>
      <c r="CY37" s="296"/>
      <c r="CZ37" s="296"/>
      <c r="DA37" s="296"/>
      <c r="DB37" s="296"/>
      <c r="DC37" s="296"/>
      <c r="DD37" s="296"/>
      <c r="DE37" s="296"/>
      <c r="DF37" s="296"/>
      <c r="DG37" s="296"/>
      <c r="DH37" s="296"/>
      <c r="DI37" s="296"/>
      <c r="DJ37" s="296"/>
      <c r="DK37" s="296"/>
      <c r="DL37" s="296"/>
      <c r="DM37" s="296"/>
      <c r="DN37" s="296"/>
      <c r="DO37" s="296"/>
      <c r="DP37" s="296"/>
      <c r="DQ37" s="296"/>
      <c r="DR37" s="296"/>
      <c r="DS37" s="296"/>
      <c r="DT37" s="296"/>
      <c r="DU37" s="296"/>
      <c r="DV37" s="296"/>
      <c r="DW37" s="296"/>
      <c r="DX37" s="296"/>
      <c r="DY37" s="296"/>
      <c r="DZ37" s="296"/>
      <c r="EA37" s="296"/>
      <c r="EB37" s="296"/>
      <c r="EC37" s="296"/>
      <c r="ED37" s="296"/>
      <c r="EE37" s="296"/>
      <c r="EF37" s="296"/>
      <c r="EG37" s="296"/>
      <c r="EH37" s="296"/>
      <c r="EI37" s="296"/>
      <c r="EJ37" s="296"/>
      <c r="EK37" s="296"/>
      <c r="EL37" s="296"/>
      <c r="EM37" s="296"/>
      <c r="EN37" s="296"/>
      <c r="EO37" s="296"/>
      <c r="EP37" s="296"/>
      <c r="EQ37" s="296"/>
      <c r="ER37" s="296"/>
      <c r="ES37" s="296"/>
      <c r="ET37" s="296"/>
      <c r="EU37" s="296"/>
      <c r="EV37" s="296"/>
      <c r="EW37" s="296"/>
      <c r="EX37" s="296"/>
      <c r="EY37" s="296"/>
      <c r="EZ37" s="296"/>
      <c r="FA37" s="296"/>
      <c r="FB37" s="296"/>
      <c r="FC37" s="296"/>
      <c r="FD37" s="296"/>
      <c r="FE37" s="296"/>
      <c r="FF37" s="296"/>
      <c r="FG37" s="296"/>
      <c r="FH37" s="296"/>
      <c r="FI37" s="296"/>
      <c r="FJ37" s="296"/>
      <c r="FK37" s="296"/>
      <c r="FL37" s="296"/>
      <c r="FM37" s="296"/>
      <c r="FN37" s="296"/>
      <c r="FO37" s="296"/>
      <c r="FP37" s="296"/>
      <c r="FQ37" s="296"/>
      <c r="FR37" s="296"/>
      <c r="FS37" s="296"/>
      <c r="FT37" s="296"/>
      <c r="FU37" s="296"/>
      <c r="FV37" s="296"/>
      <c r="FW37" s="296"/>
      <c r="FX37" s="296"/>
      <c r="FY37" s="296"/>
      <c r="FZ37" s="296"/>
      <c r="GA37" s="296"/>
      <c r="GB37" s="296"/>
      <c r="GC37" s="296"/>
      <c r="GD37" s="296"/>
      <c r="GE37" s="296"/>
      <c r="GF37" s="296"/>
      <c r="GG37" s="296"/>
      <c r="GH37" s="296"/>
      <c r="GI37" s="296"/>
      <c r="GJ37" s="296"/>
      <c r="GK37" s="296"/>
      <c r="GL37" s="296"/>
      <c r="GM37" s="296"/>
      <c r="GN37" s="296"/>
      <c r="GO37" s="296"/>
      <c r="GP37" s="296"/>
      <c r="GQ37" s="296"/>
      <c r="GR37" s="296"/>
      <c r="GS37" s="296"/>
      <c r="GT37" s="296"/>
      <c r="GU37" s="296"/>
      <c r="GV37" s="296"/>
      <c r="GW37" s="296"/>
      <c r="GX37" s="296"/>
      <c r="GY37" s="296"/>
      <c r="GZ37" s="296"/>
      <c r="HA37" s="296"/>
      <c r="HB37" s="296"/>
      <c r="HC37" s="296"/>
      <c r="HD37" s="296"/>
      <c r="HE37" s="296"/>
      <c r="HF37" s="296"/>
      <c r="HG37" s="296"/>
      <c r="HH37" s="296"/>
      <c r="HI37" s="296"/>
      <c r="HJ37" s="296"/>
      <c r="HK37" s="296"/>
      <c r="HL37" s="296"/>
      <c r="HM37" s="296"/>
      <c r="HN37" s="296"/>
      <c r="HO37" s="296"/>
      <c r="HP37" s="296"/>
      <c r="HQ37" s="296"/>
      <c r="HR37" s="296"/>
      <c r="HS37" s="296"/>
      <c r="HT37" s="296"/>
      <c r="HU37" s="296"/>
      <c r="HV37" s="296"/>
      <c r="HW37" s="296"/>
      <c r="HX37" s="296"/>
      <c r="HY37" s="296"/>
      <c r="HZ37" s="296"/>
      <c r="IA37" s="296"/>
      <c r="IB37" s="296"/>
      <c r="IC37" s="296"/>
      <c r="ID37" s="296"/>
      <c r="IE37" s="296"/>
      <c r="IF37" s="296"/>
      <c r="IG37" s="296"/>
      <c r="IH37" s="296"/>
      <c r="II37" s="296"/>
      <c r="IJ37" s="296"/>
      <c r="IK37" s="296"/>
      <c r="IL37" s="296"/>
      <c r="IM37" s="296"/>
      <c r="IN37" s="296"/>
      <c r="IO37" s="296"/>
      <c r="IP37" s="296"/>
      <c r="IQ37" s="296"/>
      <c r="IR37" s="296"/>
      <c r="IS37" s="296"/>
      <c r="IT37" s="296"/>
      <c r="IU37" s="296"/>
      <c r="IV37" s="296"/>
    </row>
    <row r="38" spans="1:256" s="298" customFormat="1" ht="12" customHeight="1">
      <c r="A38" s="185" t="s">
        <v>5</v>
      </c>
      <c r="B38" s="185">
        <v>2120</v>
      </c>
      <c r="C38" s="185" t="s">
        <v>251</v>
      </c>
      <c r="D38" s="185" t="s">
        <v>3</v>
      </c>
      <c r="E38" s="275">
        <v>10040</v>
      </c>
      <c r="F38" s="296"/>
      <c r="G38" s="296"/>
      <c r="H38" s="296"/>
      <c r="I38" s="296"/>
      <c r="J38" s="296"/>
      <c r="K38" s="296"/>
      <c r="L38" s="296"/>
      <c r="M38" s="296"/>
      <c r="N38" s="296"/>
      <c r="O38" s="296"/>
      <c r="P38" s="296"/>
      <c r="Q38" s="296"/>
      <c r="R38" s="296"/>
      <c r="S38" s="296"/>
      <c r="T38" s="296"/>
      <c r="U38" s="296"/>
      <c r="V38" s="296"/>
      <c r="W38" s="296"/>
      <c r="X38" s="296"/>
      <c r="Y38" s="296"/>
      <c r="Z38" s="296"/>
      <c r="AA38" s="296"/>
      <c r="AB38" s="296"/>
      <c r="AC38" s="296"/>
      <c r="AD38" s="296"/>
      <c r="AE38" s="296"/>
      <c r="AF38" s="296"/>
      <c r="AG38" s="296"/>
      <c r="AH38" s="296"/>
      <c r="AI38" s="296"/>
      <c r="AJ38" s="296"/>
      <c r="AK38" s="296"/>
      <c r="AL38" s="296"/>
      <c r="AM38" s="296"/>
      <c r="AN38" s="296"/>
      <c r="AO38" s="296"/>
      <c r="AP38" s="296"/>
      <c r="AQ38" s="296"/>
      <c r="AR38" s="296"/>
      <c r="AS38" s="296"/>
      <c r="AT38" s="296"/>
      <c r="AU38" s="296"/>
      <c r="AV38" s="296"/>
      <c r="AW38" s="296"/>
      <c r="AX38" s="296"/>
      <c r="AY38" s="296"/>
      <c r="AZ38" s="296"/>
      <c r="BA38" s="296"/>
      <c r="BB38" s="296"/>
      <c r="BC38" s="296"/>
      <c r="BD38" s="296"/>
      <c r="BE38" s="296"/>
      <c r="BF38" s="296"/>
      <c r="BG38" s="296"/>
      <c r="BH38" s="296"/>
      <c r="BI38" s="296"/>
      <c r="BJ38" s="296"/>
      <c r="BK38" s="296"/>
      <c r="BL38" s="296"/>
      <c r="BM38" s="296"/>
      <c r="BN38" s="296"/>
      <c r="BO38" s="296"/>
      <c r="BP38" s="296"/>
      <c r="BQ38" s="296"/>
      <c r="BR38" s="296"/>
      <c r="BS38" s="296"/>
      <c r="BT38" s="296"/>
      <c r="BU38" s="296"/>
      <c r="BV38" s="296"/>
      <c r="BW38" s="296"/>
      <c r="BX38" s="296"/>
      <c r="BY38" s="296"/>
      <c r="BZ38" s="296"/>
      <c r="CA38" s="296"/>
      <c r="CB38" s="296"/>
      <c r="CC38" s="296"/>
      <c r="CD38" s="296"/>
      <c r="CE38" s="296"/>
      <c r="CF38" s="296"/>
      <c r="CG38" s="296"/>
      <c r="CH38" s="296"/>
      <c r="CI38" s="296"/>
      <c r="CJ38" s="296"/>
      <c r="CK38" s="296"/>
      <c r="CL38" s="296"/>
      <c r="CM38" s="296"/>
      <c r="CN38" s="296"/>
      <c r="CO38" s="296"/>
      <c r="CP38" s="296"/>
      <c r="CQ38" s="296"/>
      <c r="CR38" s="296"/>
      <c r="CS38" s="296"/>
      <c r="CT38" s="296"/>
      <c r="CU38" s="296"/>
      <c r="CV38" s="296"/>
      <c r="CW38" s="296"/>
      <c r="CX38" s="296"/>
      <c r="CY38" s="296"/>
      <c r="CZ38" s="296"/>
      <c r="DA38" s="296"/>
      <c r="DB38" s="296"/>
      <c r="DC38" s="296"/>
      <c r="DD38" s="296"/>
      <c r="DE38" s="296"/>
      <c r="DF38" s="296"/>
      <c r="DG38" s="296"/>
      <c r="DH38" s="296"/>
      <c r="DI38" s="296"/>
      <c r="DJ38" s="296"/>
      <c r="DK38" s="296"/>
      <c r="DL38" s="296"/>
      <c r="DM38" s="296"/>
      <c r="DN38" s="296"/>
      <c r="DO38" s="296"/>
      <c r="DP38" s="296"/>
      <c r="DQ38" s="296"/>
      <c r="DR38" s="296"/>
      <c r="DS38" s="296"/>
      <c r="DT38" s="296"/>
      <c r="DU38" s="296"/>
      <c r="DV38" s="296"/>
      <c r="DW38" s="296"/>
      <c r="DX38" s="296"/>
      <c r="DY38" s="296"/>
      <c r="DZ38" s="296"/>
      <c r="EA38" s="296"/>
      <c r="EB38" s="296"/>
      <c r="EC38" s="296"/>
      <c r="ED38" s="296"/>
      <c r="EE38" s="296"/>
      <c r="EF38" s="296"/>
      <c r="EG38" s="296"/>
      <c r="EH38" s="296"/>
      <c r="EI38" s="296"/>
      <c r="EJ38" s="296"/>
      <c r="EK38" s="296"/>
      <c r="EL38" s="296"/>
      <c r="EM38" s="296"/>
      <c r="EN38" s="296"/>
      <c r="EO38" s="296"/>
      <c r="EP38" s="296"/>
      <c r="EQ38" s="296"/>
      <c r="ER38" s="296"/>
      <c r="ES38" s="296"/>
      <c r="ET38" s="296"/>
      <c r="EU38" s="296"/>
      <c r="EV38" s="296"/>
      <c r="EW38" s="296"/>
      <c r="EX38" s="296"/>
      <c r="EY38" s="296"/>
      <c r="EZ38" s="296"/>
      <c r="FA38" s="296"/>
      <c r="FB38" s="296"/>
      <c r="FC38" s="296"/>
      <c r="FD38" s="296"/>
      <c r="FE38" s="296"/>
      <c r="FF38" s="296"/>
      <c r="FG38" s="296"/>
      <c r="FH38" s="296"/>
      <c r="FI38" s="296"/>
      <c r="FJ38" s="296"/>
      <c r="FK38" s="296"/>
      <c r="FL38" s="296"/>
      <c r="FM38" s="296"/>
      <c r="FN38" s="296"/>
      <c r="FO38" s="296"/>
      <c r="FP38" s="296"/>
      <c r="FQ38" s="296"/>
      <c r="FR38" s="296"/>
      <c r="FS38" s="296"/>
      <c r="FT38" s="296"/>
      <c r="FU38" s="296"/>
      <c r="FV38" s="296"/>
      <c r="FW38" s="296"/>
      <c r="FX38" s="296"/>
      <c r="FY38" s="296"/>
      <c r="FZ38" s="296"/>
      <c r="GA38" s="296"/>
      <c r="GB38" s="296"/>
      <c r="GC38" s="296"/>
      <c r="GD38" s="296"/>
      <c r="GE38" s="296"/>
      <c r="GF38" s="296"/>
      <c r="GG38" s="296"/>
      <c r="GH38" s="296"/>
      <c r="GI38" s="296"/>
      <c r="GJ38" s="296"/>
      <c r="GK38" s="296"/>
      <c r="GL38" s="296"/>
      <c r="GM38" s="296"/>
      <c r="GN38" s="296"/>
      <c r="GO38" s="296"/>
      <c r="GP38" s="296"/>
      <c r="GQ38" s="296"/>
      <c r="GR38" s="296"/>
      <c r="GS38" s="296"/>
      <c r="GT38" s="296"/>
      <c r="GU38" s="296"/>
      <c r="GV38" s="296"/>
      <c r="GW38" s="296"/>
      <c r="GX38" s="296"/>
      <c r="GY38" s="296"/>
      <c r="GZ38" s="296"/>
      <c r="HA38" s="296"/>
      <c r="HB38" s="296"/>
      <c r="HC38" s="296"/>
      <c r="HD38" s="296"/>
      <c r="HE38" s="296"/>
      <c r="HF38" s="296"/>
      <c r="HG38" s="296"/>
      <c r="HH38" s="296"/>
      <c r="HI38" s="296"/>
      <c r="HJ38" s="296"/>
      <c r="HK38" s="296"/>
      <c r="HL38" s="296"/>
      <c r="HM38" s="296"/>
      <c r="HN38" s="296"/>
      <c r="HO38" s="296"/>
      <c r="HP38" s="296"/>
      <c r="HQ38" s="296"/>
      <c r="HR38" s="296"/>
      <c r="HS38" s="296"/>
      <c r="HT38" s="296"/>
      <c r="HU38" s="296"/>
      <c r="HV38" s="296"/>
      <c r="HW38" s="296"/>
      <c r="HX38" s="296"/>
      <c r="HY38" s="296"/>
      <c r="HZ38" s="296"/>
      <c r="IA38" s="296"/>
      <c r="IB38" s="296"/>
      <c r="IC38" s="296"/>
      <c r="ID38" s="296"/>
      <c r="IE38" s="296"/>
      <c r="IF38" s="296"/>
      <c r="IG38" s="296"/>
      <c r="IH38" s="296"/>
      <c r="II38" s="296"/>
      <c r="IJ38" s="296"/>
      <c r="IK38" s="296"/>
      <c r="IL38" s="296"/>
      <c r="IM38" s="296"/>
      <c r="IN38" s="296"/>
      <c r="IO38" s="296"/>
      <c r="IP38" s="296"/>
      <c r="IQ38" s="296"/>
      <c r="IR38" s="296"/>
      <c r="IS38" s="296"/>
      <c r="IT38" s="296"/>
      <c r="IU38" s="296"/>
      <c r="IV38" s="296"/>
    </row>
    <row r="39" spans="1:256" s="298" customFormat="1" ht="12" customHeight="1">
      <c r="A39" s="296"/>
      <c r="B39" s="296"/>
      <c r="C39" s="300" t="s">
        <v>252</v>
      </c>
      <c r="D39" s="296"/>
      <c r="E39" s="297"/>
      <c r="F39" s="296"/>
      <c r="G39" s="296"/>
      <c r="H39" s="296"/>
      <c r="I39" s="296"/>
      <c r="J39" s="296"/>
      <c r="K39" s="296"/>
      <c r="L39" s="296"/>
      <c r="M39" s="296"/>
      <c r="N39" s="296"/>
      <c r="O39" s="296"/>
      <c r="P39" s="296"/>
      <c r="Q39" s="296"/>
      <c r="R39" s="296"/>
      <c r="S39" s="296"/>
      <c r="T39" s="296"/>
      <c r="U39" s="296"/>
      <c r="V39" s="296"/>
      <c r="W39" s="296"/>
      <c r="X39" s="296"/>
      <c r="Y39" s="296"/>
      <c r="Z39" s="296"/>
      <c r="AA39" s="296"/>
      <c r="AB39" s="296"/>
      <c r="AC39" s="296"/>
      <c r="AD39" s="296"/>
      <c r="AE39" s="296"/>
      <c r="AF39" s="296"/>
      <c r="AG39" s="296"/>
      <c r="AH39" s="296"/>
      <c r="AI39" s="296"/>
      <c r="AJ39" s="296"/>
      <c r="AK39" s="296"/>
      <c r="AL39" s="296"/>
      <c r="AM39" s="296"/>
      <c r="AN39" s="296"/>
      <c r="AO39" s="296"/>
      <c r="AP39" s="296"/>
      <c r="AQ39" s="296"/>
      <c r="AR39" s="296"/>
      <c r="AS39" s="296"/>
      <c r="AT39" s="296"/>
      <c r="AU39" s="296"/>
      <c r="AV39" s="296"/>
      <c r="AW39" s="296"/>
      <c r="AX39" s="296"/>
      <c r="AY39" s="296"/>
      <c r="AZ39" s="296"/>
      <c r="BA39" s="296"/>
      <c r="BB39" s="296"/>
      <c r="BC39" s="296"/>
      <c r="BD39" s="296"/>
      <c r="BE39" s="296"/>
      <c r="BF39" s="296"/>
      <c r="BG39" s="296"/>
      <c r="BH39" s="296"/>
      <c r="BI39" s="296"/>
      <c r="BJ39" s="296"/>
      <c r="BK39" s="296"/>
      <c r="BL39" s="296"/>
      <c r="BM39" s="296"/>
      <c r="BN39" s="296"/>
      <c r="BO39" s="296"/>
      <c r="BP39" s="296"/>
      <c r="BQ39" s="296"/>
      <c r="BR39" s="296"/>
      <c r="BS39" s="296"/>
      <c r="BT39" s="296"/>
      <c r="BU39" s="296"/>
      <c r="BV39" s="296"/>
      <c r="BW39" s="296"/>
      <c r="BX39" s="296"/>
      <c r="BY39" s="296"/>
      <c r="BZ39" s="296"/>
      <c r="CA39" s="296"/>
      <c r="CB39" s="296"/>
      <c r="CC39" s="296"/>
      <c r="CD39" s="296"/>
      <c r="CE39" s="296"/>
      <c r="CF39" s="296"/>
      <c r="CG39" s="296"/>
      <c r="CH39" s="296"/>
      <c r="CI39" s="296"/>
      <c r="CJ39" s="296"/>
      <c r="CK39" s="296"/>
      <c r="CL39" s="296"/>
      <c r="CM39" s="296"/>
      <c r="CN39" s="296"/>
      <c r="CO39" s="296"/>
      <c r="CP39" s="296"/>
      <c r="CQ39" s="296"/>
      <c r="CR39" s="296"/>
      <c r="CS39" s="296"/>
      <c r="CT39" s="296"/>
      <c r="CU39" s="296"/>
      <c r="CV39" s="296"/>
      <c r="CW39" s="296"/>
      <c r="CX39" s="296"/>
      <c r="CY39" s="296"/>
      <c r="CZ39" s="296"/>
      <c r="DA39" s="296"/>
      <c r="DB39" s="296"/>
      <c r="DC39" s="296"/>
      <c r="DD39" s="296"/>
      <c r="DE39" s="296"/>
      <c r="DF39" s="296"/>
      <c r="DG39" s="296"/>
      <c r="DH39" s="296"/>
      <c r="DI39" s="296"/>
      <c r="DJ39" s="296"/>
      <c r="DK39" s="296"/>
      <c r="DL39" s="296"/>
      <c r="DM39" s="296"/>
      <c r="DN39" s="296"/>
      <c r="DO39" s="296"/>
      <c r="DP39" s="296"/>
      <c r="DQ39" s="296"/>
      <c r="DR39" s="296"/>
      <c r="DS39" s="296"/>
      <c r="DT39" s="296"/>
      <c r="DU39" s="296"/>
      <c r="DV39" s="296"/>
      <c r="DW39" s="296"/>
      <c r="DX39" s="296"/>
      <c r="DY39" s="296"/>
      <c r="DZ39" s="296"/>
      <c r="EA39" s="296"/>
      <c r="EB39" s="296"/>
      <c r="EC39" s="296"/>
      <c r="ED39" s="296"/>
      <c r="EE39" s="296"/>
      <c r="EF39" s="296"/>
      <c r="EG39" s="296"/>
      <c r="EH39" s="296"/>
      <c r="EI39" s="296"/>
      <c r="EJ39" s="296"/>
      <c r="EK39" s="296"/>
      <c r="EL39" s="296"/>
      <c r="EM39" s="296"/>
      <c r="EN39" s="296"/>
      <c r="EO39" s="296"/>
      <c r="EP39" s="296"/>
      <c r="EQ39" s="296"/>
      <c r="ER39" s="296"/>
      <c r="ES39" s="296"/>
      <c r="ET39" s="296"/>
      <c r="EU39" s="296"/>
      <c r="EV39" s="296"/>
      <c r="EW39" s="296"/>
      <c r="EX39" s="296"/>
      <c r="EY39" s="296"/>
      <c r="EZ39" s="296"/>
      <c r="FA39" s="296"/>
      <c r="FB39" s="296"/>
      <c r="FC39" s="296"/>
      <c r="FD39" s="296"/>
      <c r="FE39" s="296"/>
      <c r="FF39" s="296"/>
      <c r="FG39" s="296"/>
      <c r="FH39" s="296"/>
      <c r="FI39" s="296"/>
      <c r="FJ39" s="296"/>
      <c r="FK39" s="296"/>
      <c r="FL39" s="296"/>
      <c r="FM39" s="296"/>
      <c r="FN39" s="296"/>
      <c r="FO39" s="296"/>
      <c r="FP39" s="296"/>
      <c r="FQ39" s="296"/>
      <c r="FR39" s="296"/>
      <c r="FS39" s="296"/>
      <c r="FT39" s="296"/>
      <c r="FU39" s="296"/>
      <c r="FV39" s="296"/>
      <c r="FW39" s="296"/>
      <c r="FX39" s="296"/>
      <c r="FY39" s="296"/>
      <c r="FZ39" s="296"/>
      <c r="GA39" s="296"/>
      <c r="GB39" s="296"/>
      <c r="GC39" s="296"/>
      <c r="GD39" s="296"/>
      <c r="GE39" s="296"/>
      <c r="GF39" s="296"/>
      <c r="GG39" s="296"/>
      <c r="GH39" s="296"/>
      <c r="GI39" s="296"/>
      <c r="GJ39" s="296"/>
      <c r="GK39" s="296"/>
      <c r="GL39" s="296"/>
      <c r="GM39" s="296"/>
      <c r="GN39" s="296"/>
      <c r="GO39" s="296"/>
      <c r="GP39" s="296"/>
      <c r="GQ39" s="296"/>
      <c r="GR39" s="296"/>
      <c r="GS39" s="296"/>
      <c r="GT39" s="296"/>
      <c r="GU39" s="296"/>
      <c r="GV39" s="296"/>
      <c r="GW39" s="296"/>
      <c r="GX39" s="296"/>
      <c r="GY39" s="296"/>
      <c r="GZ39" s="296"/>
      <c r="HA39" s="296"/>
      <c r="HB39" s="296"/>
      <c r="HC39" s="296"/>
      <c r="HD39" s="296"/>
      <c r="HE39" s="296"/>
      <c r="HF39" s="296"/>
      <c r="HG39" s="296"/>
      <c r="HH39" s="296"/>
      <c r="HI39" s="296"/>
      <c r="HJ39" s="296"/>
      <c r="HK39" s="296"/>
      <c r="HL39" s="296"/>
      <c r="HM39" s="296"/>
      <c r="HN39" s="296"/>
      <c r="HO39" s="296"/>
      <c r="HP39" s="296"/>
      <c r="HQ39" s="296"/>
      <c r="HR39" s="296"/>
      <c r="HS39" s="296"/>
      <c r="HT39" s="296"/>
      <c r="HU39" s="296"/>
      <c r="HV39" s="296"/>
      <c r="HW39" s="296"/>
      <c r="HX39" s="296"/>
      <c r="HY39" s="296"/>
      <c r="HZ39" s="296"/>
      <c r="IA39" s="296"/>
      <c r="IB39" s="296"/>
      <c r="IC39" s="296"/>
      <c r="ID39" s="296"/>
      <c r="IE39" s="296"/>
      <c r="IF39" s="296"/>
      <c r="IG39" s="296"/>
      <c r="IH39" s="296"/>
      <c r="II39" s="296"/>
      <c r="IJ39" s="296"/>
      <c r="IK39" s="296"/>
      <c r="IL39" s="296"/>
      <c r="IM39" s="296"/>
      <c r="IN39" s="296"/>
      <c r="IO39" s="296"/>
      <c r="IP39" s="296"/>
      <c r="IQ39" s="296"/>
      <c r="IR39" s="296"/>
      <c r="IS39" s="296"/>
      <c r="IT39" s="296"/>
      <c r="IU39" s="296"/>
      <c r="IV39" s="296"/>
    </row>
    <row r="40" spans="1:256" s="298" customFormat="1" ht="12" customHeight="1">
      <c r="A40" s="296"/>
      <c r="B40" s="296"/>
      <c r="C40" s="300" t="s">
        <v>253</v>
      </c>
      <c r="D40" s="296"/>
      <c r="E40" s="297"/>
      <c r="F40" s="296"/>
      <c r="G40" s="296"/>
      <c r="H40" s="296"/>
      <c r="I40" s="296"/>
      <c r="J40" s="296"/>
      <c r="K40" s="296"/>
      <c r="L40" s="296"/>
      <c r="M40" s="296"/>
      <c r="N40" s="296"/>
      <c r="O40" s="296"/>
      <c r="P40" s="296"/>
      <c r="Q40" s="296"/>
      <c r="R40" s="296"/>
      <c r="S40" s="296"/>
      <c r="T40" s="296"/>
      <c r="U40" s="296"/>
      <c r="V40" s="296"/>
      <c r="W40" s="296"/>
      <c r="X40" s="296"/>
      <c r="Y40" s="296"/>
      <c r="Z40" s="296"/>
      <c r="AA40" s="296"/>
      <c r="AB40" s="296"/>
      <c r="AC40" s="296"/>
      <c r="AD40" s="296"/>
      <c r="AE40" s="296"/>
      <c r="AF40" s="296"/>
      <c r="AG40" s="296"/>
      <c r="AH40" s="296"/>
      <c r="AI40" s="296"/>
      <c r="AJ40" s="296"/>
      <c r="AK40" s="296"/>
      <c r="AL40" s="296"/>
      <c r="AM40" s="296"/>
      <c r="AN40" s="296"/>
      <c r="AO40" s="296"/>
      <c r="AP40" s="296"/>
      <c r="AQ40" s="296"/>
      <c r="AR40" s="296"/>
      <c r="AS40" s="296"/>
      <c r="AT40" s="296"/>
      <c r="AU40" s="296"/>
      <c r="AV40" s="296"/>
      <c r="AW40" s="296"/>
      <c r="AX40" s="296"/>
      <c r="AY40" s="296"/>
      <c r="AZ40" s="296"/>
      <c r="BA40" s="296"/>
      <c r="BB40" s="296"/>
      <c r="BC40" s="296"/>
      <c r="BD40" s="296"/>
      <c r="BE40" s="296"/>
      <c r="BF40" s="296"/>
      <c r="BG40" s="296"/>
      <c r="BH40" s="296"/>
      <c r="BI40" s="296"/>
      <c r="BJ40" s="296"/>
      <c r="BK40" s="296"/>
      <c r="BL40" s="296"/>
      <c r="BM40" s="296"/>
      <c r="BN40" s="296"/>
      <c r="BO40" s="296"/>
      <c r="BP40" s="296"/>
      <c r="BQ40" s="296"/>
      <c r="BR40" s="296"/>
      <c r="BS40" s="296"/>
      <c r="BT40" s="296"/>
      <c r="BU40" s="296"/>
      <c r="BV40" s="296"/>
      <c r="BW40" s="296"/>
      <c r="BX40" s="296"/>
      <c r="BY40" s="296"/>
      <c r="BZ40" s="296"/>
      <c r="CA40" s="296"/>
      <c r="CB40" s="296"/>
      <c r="CC40" s="296"/>
      <c r="CD40" s="296"/>
      <c r="CE40" s="296"/>
      <c r="CF40" s="296"/>
      <c r="CG40" s="296"/>
      <c r="CH40" s="296"/>
      <c r="CI40" s="296"/>
      <c r="CJ40" s="296"/>
      <c r="CK40" s="296"/>
      <c r="CL40" s="296"/>
      <c r="CM40" s="296"/>
      <c r="CN40" s="296"/>
      <c r="CO40" s="296"/>
      <c r="CP40" s="296"/>
      <c r="CQ40" s="296"/>
      <c r="CR40" s="296"/>
      <c r="CS40" s="296"/>
      <c r="CT40" s="296"/>
      <c r="CU40" s="296"/>
      <c r="CV40" s="296"/>
      <c r="CW40" s="296"/>
      <c r="CX40" s="296"/>
      <c r="CY40" s="296"/>
      <c r="CZ40" s="296"/>
      <c r="DA40" s="296"/>
      <c r="DB40" s="296"/>
      <c r="DC40" s="296"/>
      <c r="DD40" s="296"/>
      <c r="DE40" s="296"/>
      <c r="DF40" s="296"/>
      <c r="DG40" s="296"/>
      <c r="DH40" s="296"/>
      <c r="DI40" s="296"/>
      <c r="DJ40" s="296"/>
      <c r="DK40" s="296"/>
      <c r="DL40" s="296"/>
      <c r="DM40" s="296"/>
      <c r="DN40" s="296"/>
      <c r="DO40" s="296"/>
      <c r="DP40" s="296"/>
      <c r="DQ40" s="296"/>
      <c r="DR40" s="296"/>
      <c r="DS40" s="296"/>
      <c r="DT40" s="296"/>
      <c r="DU40" s="296"/>
      <c r="DV40" s="296"/>
      <c r="DW40" s="296"/>
      <c r="DX40" s="296"/>
      <c r="DY40" s="296"/>
      <c r="DZ40" s="296"/>
      <c r="EA40" s="296"/>
      <c r="EB40" s="296"/>
      <c r="EC40" s="296"/>
      <c r="ED40" s="296"/>
      <c r="EE40" s="296"/>
      <c r="EF40" s="296"/>
      <c r="EG40" s="296"/>
      <c r="EH40" s="296"/>
      <c r="EI40" s="296"/>
      <c r="EJ40" s="296"/>
      <c r="EK40" s="296"/>
      <c r="EL40" s="296"/>
      <c r="EM40" s="296"/>
      <c r="EN40" s="296"/>
      <c r="EO40" s="296"/>
      <c r="EP40" s="296"/>
      <c r="EQ40" s="296"/>
      <c r="ER40" s="296"/>
      <c r="ES40" s="296"/>
      <c r="ET40" s="296"/>
      <c r="EU40" s="296"/>
      <c r="EV40" s="296"/>
      <c r="EW40" s="296"/>
      <c r="EX40" s="296"/>
      <c r="EY40" s="296"/>
      <c r="EZ40" s="296"/>
      <c r="FA40" s="296"/>
      <c r="FB40" s="296"/>
      <c r="FC40" s="296"/>
      <c r="FD40" s="296"/>
      <c r="FE40" s="296"/>
      <c r="FF40" s="296"/>
      <c r="FG40" s="296"/>
      <c r="FH40" s="296"/>
      <c r="FI40" s="296"/>
      <c r="FJ40" s="296"/>
      <c r="FK40" s="296"/>
      <c r="FL40" s="296"/>
      <c r="FM40" s="296"/>
      <c r="FN40" s="296"/>
      <c r="FO40" s="296"/>
      <c r="FP40" s="296"/>
      <c r="FQ40" s="296"/>
      <c r="FR40" s="296"/>
      <c r="FS40" s="296"/>
      <c r="FT40" s="296"/>
      <c r="FU40" s="296"/>
      <c r="FV40" s="296"/>
      <c r="FW40" s="296"/>
      <c r="FX40" s="296"/>
      <c r="FY40" s="296"/>
      <c r="FZ40" s="296"/>
      <c r="GA40" s="296"/>
      <c r="GB40" s="296"/>
      <c r="GC40" s="296"/>
      <c r="GD40" s="296"/>
      <c r="GE40" s="296"/>
      <c r="GF40" s="296"/>
      <c r="GG40" s="296"/>
      <c r="GH40" s="296"/>
      <c r="GI40" s="296"/>
      <c r="GJ40" s="296"/>
      <c r="GK40" s="296"/>
      <c r="GL40" s="296"/>
      <c r="GM40" s="296"/>
      <c r="GN40" s="296"/>
      <c r="GO40" s="296"/>
      <c r="GP40" s="296"/>
      <c r="GQ40" s="296"/>
      <c r="GR40" s="296"/>
      <c r="GS40" s="296"/>
      <c r="GT40" s="296"/>
      <c r="GU40" s="296"/>
      <c r="GV40" s="296"/>
      <c r="GW40" s="296"/>
      <c r="GX40" s="296"/>
      <c r="GY40" s="296"/>
      <c r="GZ40" s="296"/>
      <c r="HA40" s="296"/>
      <c r="HB40" s="296"/>
      <c r="HC40" s="296"/>
      <c r="HD40" s="296"/>
      <c r="HE40" s="296"/>
      <c r="HF40" s="296"/>
      <c r="HG40" s="296"/>
      <c r="HH40" s="296"/>
      <c r="HI40" s="296"/>
      <c r="HJ40" s="296"/>
      <c r="HK40" s="296"/>
      <c r="HL40" s="296"/>
      <c r="HM40" s="296"/>
      <c r="HN40" s="296"/>
      <c r="HO40" s="296"/>
      <c r="HP40" s="296"/>
      <c r="HQ40" s="296"/>
      <c r="HR40" s="296"/>
      <c r="HS40" s="296"/>
      <c r="HT40" s="296"/>
      <c r="HU40" s="296"/>
      <c r="HV40" s="296"/>
      <c r="HW40" s="296"/>
      <c r="HX40" s="296"/>
      <c r="HY40" s="296"/>
      <c r="HZ40" s="296"/>
      <c r="IA40" s="296"/>
      <c r="IB40" s="296"/>
      <c r="IC40" s="296"/>
      <c r="ID40" s="296"/>
      <c r="IE40" s="296"/>
      <c r="IF40" s="296"/>
      <c r="IG40" s="296"/>
      <c r="IH40" s="296"/>
      <c r="II40" s="296"/>
      <c r="IJ40" s="296"/>
      <c r="IK40" s="296"/>
      <c r="IL40" s="296"/>
      <c r="IM40" s="296"/>
      <c r="IN40" s="296"/>
      <c r="IO40" s="296"/>
      <c r="IP40" s="296"/>
      <c r="IQ40" s="296"/>
      <c r="IR40" s="296"/>
      <c r="IS40" s="296"/>
      <c r="IT40" s="296"/>
      <c r="IU40" s="296"/>
      <c r="IV40" s="296"/>
    </row>
    <row r="41" spans="1:256" s="298" customFormat="1" ht="12" customHeight="1">
      <c r="A41" s="296"/>
      <c r="B41" s="296"/>
      <c r="C41" s="299"/>
      <c r="D41" s="296"/>
      <c r="E41" s="297"/>
      <c r="F41" s="296"/>
      <c r="G41" s="296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  <c r="W41" s="296"/>
      <c r="X41" s="296"/>
      <c r="Y41" s="296"/>
      <c r="Z41" s="296"/>
      <c r="AA41" s="296"/>
      <c r="AB41" s="296"/>
      <c r="AC41" s="296"/>
      <c r="AD41" s="296"/>
      <c r="AE41" s="296"/>
      <c r="AF41" s="296"/>
      <c r="AG41" s="296"/>
      <c r="AH41" s="296"/>
      <c r="AI41" s="296"/>
      <c r="AJ41" s="296"/>
      <c r="AK41" s="296"/>
      <c r="AL41" s="296"/>
      <c r="AM41" s="296"/>
      <c r="AN41" s="296"/>
      <c r="AO41" s="296"/>
      <c r="AP41" s="296"/>
      <c r="AQ41" s="296"/>
      <c r="AR41" s="296"/>
      <c r="AS41" s="296"/>
      <c r="AT41" s="296"/>
      <c r="AU41" s="296"/>
      <c r="AV41" s="296"/>
      <c r="AW41" s="296"/>
      <c r="AX41" s="296"/>
      <c r="AY41" s="296"/>
      <c r="AZ41" s="296"/>
      <c r="BA41" s="296"/>
      <c r="BB41" s="296"/>
      <c r="BC41" s="296"/>
      <c r="BD41" s="296"/>
      <c r="BE41" s="296"/>
      <c r="BF41" s="296"/>
      <c r="BG41" s="296"/>
      <c r="BH41" s="296"/>
      <c r="BI41" s="296"/>
      <c r="BJ41" s="296"/>
      <c r="BK41" s="296"/>
      <c r="BL41" s="296"/>
      <c r="BM41" s="296"/>
      <c r="BN41" s="296"/>
      <c r="BO41" s="296"/>
      <c r="BP41" s="296"/>
      <c r="BQ41" s="296"/>
      <c r="BR41" s="296"/>
      <c r="BS41" s="296"/>
      <c r="BT41" s="296"/>
      <c r="BU41" s="296"/>
      <c r="BV41" s="296"/>
      <c r="BW41" s="296"/>
      <c r="BX41" s="296"/>
      <c r="BY41" s="296"/>
      <c r="BZ41" s="296"/>
      <c r="CA41" s="296"/>
      <c r="CB41" s="296"/>
      <c r="CC41" s="296"/>
      <c r="CD41" s="296"/>
      <c r="CE41" s="296"/>
      <c r="CF41" s="296"/>
      <c r="CG41" s="296"/>
      <c r="CH41" s="296"/>
      <c r="CI41" s="296"/>
      <c r="CJ41" s="296"/>
      <c r="CK41" s="296"/>
      <c r="CL41" s="296"/>
      <c r="CM41" s="296"/>
      <c r="CN41" s="296"/>
      <c r="CO41" s="296"/>
      <c r="CP41" s="296"/>
      <c r="CQ41" s="296"/>
      <c r="CR41" s="296"/>
      <c r="CS41" s="296"/>
      <c r="CT41" s="296"/>
      <c r="CU41" s="296"/>
      <c r="CV41" s="296"/>
      <c r="CW41" s="296"/>
      <c r="CX41" s="296"/>
      <c r="CY41" s="296"/>
      <c r="CZ41" s="296"/>
      <c r="DA41" s="296"/>
      <c r="DB41" s="296"/>
      <c r="DC41" s="296"/>
      <c r="DD41" s="296"/>
      <c r="DE41" s="296"/>
      <c r="DF41" s="296"/>
      <c r="DG41" s="296"/>
      <c r="DH41" s="296"/>
      <c r="DI41" s="296"/>
      <c r="DJ41" s="296"/>
      <c r="DK41" s="296"/>
      <c r="DL41" s="296"/>
      <c r="DM41" s="296"/>
      <c r="DN41" s="296"/>
      <c r="DO41" s="296"/>
      <c r="DP41" s="296"/>
      <c r="DQ41" s="296"/>
      <c r="DR41" s="296"/>
      <c r="DS41" s="296"/>
      <c r="DT41" s="296"/>
      <c r="DU41" s="296"/>
      <c r="DV41" s="296"/>
      <c r="DW41" s="296"/>
      <c r="DX41" s="296"/>
      <c r="DY41" s="296"/>
      <c r="DZ41" s="296"/>
      <c r="EA41" s="296"/>
      <c r="EB41" s="296"/>
      <c r="EC41" s="296"/>
      <c r="ED41" s="296"/>
      <c r="EE41" s="296"/>
      <c r="EF41" s="296"/>
      <c r="EG41" s="296"/>
      <c r="EH41" s="296"/>
      <c r="EI41" s="296"/>
      <c r="EJ41" s="296"/>
      <c r="EK41" s="296"/>
      <c r="EL41" s="296"/>
      <c r="EM41" s="296"/>
      <c r="EN41" s="296"/>
      <c r="EO41" s="296"/>
      <c r="EP41" s="296"/>
      <c r="EQ41" s="296"/>
      <c r="ER41" s="296"/>
      <c r="ES41" s="296"/>
      <c r="ET41" s="296"/>
      <c r="EU41" s="296"/>
      <c r="EV41" s="296"/>
      <c r="EW41" s="296"/>
      <c r="EX41" s="296"/>
      <c r="EY41" s="296"/>
      <c r="EZ41" s="296"/>
      <c r="FA41" s="296"/>
      <c r="FB41" s="296"/>
      <c r="FC41" s="296"/>
      <c r="FD41" s="296"/>
      <c r="FE41" s="296"/>
      <c r="FF41" s="296"/>
      <c r="FG41" s="296"/>
      <c r="FH41" s="296"/>
      <c r="FI41" s="296"/>
      <c r="FJ41" s="296"/>
      <c r="FK41" s="296"/>
      <c r="FL41" s="296"/>
      <c r="FM41" s="296"/>
      <c r="FN41" s="296"/>
      <c r="FO41" s="296"/>
      <c r="FP41" s="296"/>
      <c r="FQ41" s="296"/>
      <c r="FR41" s="296"/>
      <c r="FS41" s="296"/>
      <c r="FT41" s="296"/>
      <c r="FU41" s="296"/>
      <c r="FV41" s="296"/>
      <c r="FW41" s="296"/>
      <c r="FX41" s="296"/>
      <c r="FY41" s="296"/>
      <c r="FZ41" s="296"/>
      <c r="GA41" s="296"/>
      <c r="GB41" s="296"/>
      <c r="GC41" s="296"/>
      <c r="GD41" s="296"/>
      <c r="GE41" s="296"/>
      <c r="GF41" s="296"/>
      <c r="GG41" s="296"/>
      <c r="GH41" s="296"/>
      <c r="GI41" s="296"/>
      <c r="GJ41" s="296"/>
      <c r="GK41" s="296"/>
      <c r="GL41" s="296"/>
      <c r="GM41" s="296"/>
      <c r="GN41" s="296"/>
      <c r="GO41" s="296"/>
      <c r="GP41" s="296"/>
      <c r="GQ41" s="296"/>
      <c r="GR41" s="296"/>
      <c r="GS41" s="296"/>
      <c r="GT41" s="296"/>
      <c r="GU41" s="296"/>
      <c r="GV41" s="296"/>
      <c r="GW41" s="296"/>
      <c r="GX41" s="296"/>
      <c r="GY41" s="296"/>
      <c r="GZ41" s="296"/>
      <c r="HA41" s="296"/>
      <c r="HB41" s="296"/>
      <c r="HC41" s="296"/>
      <c r="HD41" s="296"/>
      <c r="HE41" s="296"/>
      <c r="HF41" s="296"/>
      <c r="HG41" s="296"/>
      <c r="HH41" s="296"/>
      <c r="HI41" s="296"/>
      <c r="HJ41" s="296"/>
      <c r="HK41" s="296"/>
      <c r="HL41" s="296"/>
      <c r="HM41" s="296"/>
      <c r="HN41" s="296"/>
      <c r="HO41" s="296"/>
      <c r="HP41" s="296"/>
      <c r="HQ41" s="296"/>
      <c r="HR41" s="296"/>
      <c r="HS41" s="296"/>
      <c r="HT41" s="296"/>
      <c r="HU41" s="296"/>
      <c r="HV41" s="296"/>
      <c r="HW41" s="296"/>
      <c r="HX41" s="296"/>
      <c r="HY41" s="296"/>
      <c r="HZ41" s="296"/>
      <c r="IA41" s="296"/>
      <c r="IB41" s="296"/>
      <c r="IC41" s="296"/>
      <c r="ID41" s="296"/>
      <c r="IE41" s="296"/>
      <c r="IF41" s="296"/>
      <c r="IG41" s="296"/>
      <c r="IH41" s="296"/>
      <c r="II41" s="296"/>
      <c r="IJ41" s="296"/>
      <c r="IK41" s="296"/>
      <c r="IL41" s="296"/>
      <c r="IM41" s="296"/>
      <c r="IN41" s="296"/>
      <c r="IO41" s="296"/>
      <c r="IP41" s="296"/>
      <c r="IQ41" s="296"/>
      <c r="IR41" s="296"/>
      <c r="IS41" s="296"/>
      <c r="IT41" s="296"/>
      <c r="IU41" s="296"/>
      <c r="IV41" s="296"/>
    </row>
    <row r="42" spans="1:256" s="298" customFormat="1" ht="16.5" customHeight="1">
      <c r="A42" s="188" t="s">
        <v>264</v>
      </c>
      <c r="B42" s="296"/>
      <c r="C42" s="299"/>
      <c r="D42" s="296"/>
      <c r="E42" s="297"/>
      <c r="F42" s="296"/>
      <c r="G42" s="296"/>
      <c r="H42" s="296"/>
      <c r="I42" s="296"/>
      <c r="J42" s="296"/>
      <c r="K42" s="296"/>
      <c r="L42" s="296"/>
      <c r="M42" s="296"/>
      <c r="N42" s="296"/>
      <c r="O42" s="296"/>
      <c r="P42" s="296"/>
      <c r="Q42" s="296"/>
      <c r="R42" s="296"/>
      <c r="S42" s="296"/>
      <c r="T42" s="296"/>
      <c r="U42" s="296"/>
      <c r="V42" s="296"/>
      <c r="W42" s="296"/>
      <c r="X42" s="296"/>
      <c r="Y42" s="296"/>
      <c r="Z42" s="296"/>
      <c r="AA42" s="296"/>
      <c r="AB42" s="296"/>
      <c r="AC42" s="296"/>
      <c r="AD42" s="296"/>
      <c r="AE42" s="296"/>
      <c r="AF42" s="296"/>
      <c r="AG42" s="296"/>
      <c r="AH42" s="296"/>
      <c r="AI42" s="296"/>
      <c r="AJ42" s="296"/>
      <c r="AK42" s="296"/>
      <c r="AL42" s="296"/>
      <c r="AM42" s="296"/>
      <c r="AN42" s="296"/>
      <c r="AO42" s="296"/>
      <c r="AP42" s="296"/>
      <c r="AQ42" s="296"/>
      <c r="AR42" s="296"/>
      <c r="AS42" s="296"/>
      <c r="AT42" s="296"/>
      <c r="AU42" s="296"/>
      <c r="AV42" s="296"/>
      <c r="AW42" s="296"/>
      <c r="AX42" s="296"/>
      <c r="AY42" s="296"/>
      <c r="AZ42" s="296"/>
      <c r="BA42" s="296"/>
      <c r="BB42" s="296"/>
      <c r="BC42" s="296"/>
      <c r="BD42" s="296"/>
      <c r="BE42" s="296"/>
      <c r="BF42" s="296"/>
      <c r="BG42" s="296"/>
      <c r="BH42" s="296"/>
      <c r="BI42" s="296"/>
      <c r="BJ42" s="296"/>
      <c r="BK42" s="296"/>
      <c r="BL42" s="296"/>
      <c r="BM42" s="296"/>
      <c r="BN42" s="296"/>
      <c r="BO42" s="296"/>
      <c r="BP42" s="296"/>
      <c r="BQ42" s="296"/>
      <c r="BR42" s="296"/>
      <c r="BS42" s="296"/>
      <c r="BT42" s="296"/>
      <c r="BU42" s="296"/>
      <c r="BV42" s="296"/>
      <c r="BW42" s="296"/>
      <c r="BX42" s="296"/>
      <c r="BY42" s="296"/>
      <c r="BZ42" s="296"/>
      <c r="CA42" s="296"/>
      <c r="CB42" s="296"/>
      <c r="CC42" s="296"/>
      <c r="CD42" s="296"/>
      <c r="CE42" s="296"/>
      <c r="CF42" s="296"/>
      <c r="CG42" s="296"/>
      <c r="CH42" s="296"/>
      <c r="CI42" s="296"/>
      <c r="CJ42" s="296"/>
      <c r="CK42" s="296"/>
      <c r="CL42" s="296"/>
      <c r="CM42" s="296"/>
      <c r="CN42" s="296"/>
      <c r="CO42" s="296"/>
      <c r="CP42" s="296"/>
      <c r="CQ42" s="296"/>
      <c r="CR42" s="296"/>
      <c r="CS42" s="296"/>
      <c r="CT42" s="296"/>
      <c r="CU42" s="296"/>
      <c r="CV42" s="296"/>
      <c r="CW42" s="296"/>
      <c r="CX42" s="296"/>
      <c r="CY42" s="296"/>
      <c r="CZ42" s="296"/>
      <c r="DA42" s="296"/>
      <c r="DB42" s="296"/>
      <c r="DC42" s="296"/>
      <c r="DD42" s="296"/>
      <c r="DE42" s="296"/>
      <c r="DF42" s="296"/>
      <c r="DG42" s="296"/>
      <c r="DH42" s="296"/>
      <c r="DI42" s="296"/>
      <c r="DJ42" s="296"/>
      <c r="DK42" s="296"/>
      <c r="DL42" s="296"/>
      <c r="DM42" s="296"/>
      <c r="DN42" s="296"/>
      <c r="DO42" s="296"/>
      <c r="DP42" s="296"/>
      <c r="DQ42" s="296"/>
      <c r="DR42" s="296"/>
      <c r="DS42" s="296"/>
      <c r="DT42" s="296"/>
      <c r="DU42" s="296"/>
      <c r="DV42" s="296"/>
      <c r="DW42" s="296"/>
      <c r="DX42" s="296"/>
      <c r="DY42" s="296"/>
      <c r="DZ42" s="296"/>
      <c r="EA42" s="296"/>
      <c r="EB42" s="296"/>
      <c r="EC42" s="296"/>
      <c r="ED42" s="296"/>
      <c r="EE42" s="296"/>
      <c r="EF42" s="296"/>
      <c r="EG42" s="296"/>
      <c r="EH42" s="296"/>
      <c r="EI42" s="296"/>
      <c r="EJ42" s="296"/>
      <c r="EK42" s="296"/>
      <c r="EL42" s="296"/>
      <c r="EM42" s="296"/>
      <c r="EN42" s="296"/>
      <c r="EO42" s="296"/>
      <c r="EP42" s="296"/>
      <c r="EQ42" s="296"/>
      <c r="ER42" s="296"/>
      <c r="ES42" s="296"/>
      <c r="ET42" s="296"/>
      <c r="EU42" s="296"/>
      <c r="EV42" s="296"/>
      <c r="EW42" s="296"/>
      <c r="EX42" s="296"/>
      <c r="EY42" s="296"/>
      <c r="EZ42" s="296"/>
      <c r="FA42" s="296"/>
      <c r="FB42" s="296"/>
      <c r="FC42" s="296"/>
      <c r="FD42" s="296"/>
      <c r="FE42" s="296"/>
      <c r="FF42" s="296"/>
      <c r="FG42" s="296"/>
      <c r="FH42" s="296"/>
      <c r="FI42" s="296"/>
      <c r="FJ42" s="296"/>
      <c r="FK42" s="296"/>
      <c r="FL42" s="296"/>
      <c r="FM42" s="296"/>
      <c r="FN42" s="296"/>
      <c r="FO42" s="296"/>
      <c r="FP42" s="296"/>
      <c r="FQ42" s="296"/>
      <c r="FR42" s="296"/>
      <c r="FS42" s="296"/>
      <c r="FT42" s="296"/>
      <c r="FU42" s="296"/>
      <c r="FV42" s="296"/>
      <c r="FW42" s="296"/>
      <c r="FX42" s="296"/>
      <c r="FY42" s="296"/>
      <c r="FZ42" s="296"/>
      <c r="GA42" s="296"/>
      <c r="GB42" s="296"/>
      <c r="GC42" s="296"/>
      <c r="GD42" s="296"/>
      <c r="GE42" s="296"/>
      <c r="GF42" s="296"/>
      <c r="GG42" s="296"/>
      <c r="GH42" s="296"/>
      <c r="GI42" s="296"/>
      <c r="GJ42" s="296"/>
      <c r="GK42" s="296"/>
      <c r="GL42" s="296"/>
      <c r="GM42" s="296"/>
      <c r="GN42" s="296"/>
      <c r="GO42" s="296"/>
      <c r="GP42" s="296"/>
      <c r="GQ42" s="296"/>
      <c r="GR42" s="296"/>
      <c r="GS42" s="296"/>
      <c r="GT42" s="296"/>
      <c r="GU42" s="296"/>
      <c r="GV42" s="296"/>
      <c r="GW42" s="296"/>
      <c r="GX42" s="296"/>
      <c r="GY42" s="296"/>
      <c r="GZ42" s="296"/>
      <c r="HA42" s="296"/>
      <c r="HB42" s="296"/>
      <c r="HC42" s="296"/>
      <c r="HD42" s="296"/>
      <c r="HE42" s="296"/>
      <c r="HF42" s="296"/>
      <c r="HG42" s="296"/>
      <c r="HH42" s="296"/>
      <c r="HI42" s="296"/>
      <c r="HJ42" s="296"/>
      <c r="HK42" s="296"/>
      <c r="HL42" s="296"/>
      <c r="HM42" s="296"/>
      <c r="HN42" s="296"/>
      <c r="HO42" s="296"/>
      <c r="HP42" s="296"/>
      <c r="HQ42" s="296"/>
      <c r="HR42" s="296"/>
      <c r="HS42" s="296"/>
      <c r="HT42" s="296"/>
      <c r="HU42" s="296"/>
      <c r="HV42" s="296"/>
      <c r="HW42" s="296"/>
      <c r="HX42" s="296"/>
      <c r="HY42" s="296"/>
      <c r="HZ42" s="296"/>
      <c r="IA42" s="296"/>
      <c r="IB42" s="296"/>
      <c r="IC42" s="296"/>
      <c r="ID42" s="296"/>
      <c r="IE42" s="296"/>
      <c r="IF42" s="296"/>
      <c r="IG42" s="296"/>
      <c r="IH42" s="296"/>
      <c r="II42" s="296"/>
      <c r="IJ42" s="296"/>
      <c r="IK42" s="296"/>
      <c r="IL42" s="296"/>
      <c r="IM42" s="296"/>
      <c r="IN42" s="296"/>
      <c r="IO42" s="296"/>
      <c r="IP42" s="296"/>
      <c r="IQ42" s="296"/>
      <c r="IR42" s="296"/>
      <c r="IS42" s="296"/>
      <c r="IT42" s="296"/>
      <c r="IU42" s="296"/>
      <c r="IV42" s="296"/>
    </row>
    <row r="43" spans="1:256" s="298" customFormat="1" ht="12" customHeight="1">
      <c r="A43" s="296"/>
      <c r="B43" s="296"/>
      <c r="C43" s="299"/>
      <c r="D43" s="296"/>
      <c r="E43" s="297"/>
      <c r="F43" s="296"/>
      <c r="G43" s="296"/>
      <c r="H43" s="296"/>
      <c r="I43" s="296"/>
      <c r="J43" s="296"/>
      <c r="K43" s="296"/>
      <c r="L43" s="296"/>
      <c r="M43" s="296"/>
      <c r="N43" s="296"/>
      <c r="O43" s="296"/>
      <c r="P43" s="296"/>
      <c r="Q43" s="296"/>
      <c r="R43" s="296"/>
      <c r="S43" s="296"/>
      <c r="T43" s="296"/>
      <c r="U43" s="296"/>
      <c r="V43" s="296"/>
      <c r="W43" s="296"/>
      <c r="X43" s="296"/>
      <c r="Y43" s="296"/>
      <c r="Z43" s="296"/>
      <c r="AA43" s="296"/>
      <c r="AB43" s="296"/>
      <c r="AC43" s="296"/>
      <c r="AD43" s="296"/>
      <c r="AE43" s="296"/>
      <c r="AF43" s="296"/>
      <c r="AG43" s="296"/>
      <c r="AH43" s="296"/>
      <c r="AI43" s="296"/>
      <c r="AJ43" s="296"/>
      <c r="AK43" s="296"/>
      <c r="AL43" s="296"/>
      <c r="AM43" s="296"/>
      <c r="AN43" s="296"/>
      <c r="AO43" s="296"/>
      <c r="AP43" s="296"/>
      <c r="AQ43" s="296"/>
      <c r="AR43" s="296"/>
      <c r="AS43" s="296"/>
      <c r="AT43" s="296"/>
      <c r="AU43" s="296"/>
      <c r="AV43" s="296"/>
      <c r="AW43" s="296"/>
      <c r="AX43" s="296"/>
      <c r="AY43" s="296"/>
      <c r="AZ43" s="296"/>
      <c r="BA43" s="296"/>
      <c r="BB43" s="296"/>
      <c r="BC43" s="296"/>
      <c r="BD43" s="296"/>
      <c r="BE43" s="296"/>
      <c r="BF43" s="296"/>
      <c r="BG43" s="296"/>
      <c r="BH43" s="296"/>
      <c r="BI43" s="296"/>
      <c r="BJ43" s="296"/>
      <c r="BK43" s="296"/>
      <c r="BL43" s="296"/>
      <c r="BM43" s="296"/>
      <c r="BN43" s="296"/>
      <c r="BO43" s="296"/>
      <c r="BP43" s="296"/>
      <c r="BQ43" s="296"/>
      <c r="BR43" s="296"/>
      <c r="BS43" s="296"/>
      <c r="BT43" s="296"/>
      <c r="BU43" s="296"/>
      <c r="BV43" s="296"/>
      <c r="BW43" s="296"/>
      <c r="BX43" s="296"/>
      <c r="BY43" s="296"/>
      <c r="BZ43" s="296"/>
      <c r="CA43" s="296"/>
      <c r="CB43" s="296"/>
      <c r="CC43" s="296"/>
      <c r="CD43" s="296"/>
      <c r="CE43" s="296"/>
      <c r="CF43" s="296"/>
      <c r="CG43" s="296"/>
      <c r="CH43" s="296"/>
      <c r="CI43" s="296"/>
      <c r="CJ43" s="296"/>
      <c r="CK43" s="296"/>
      <c r="CL43" s="296"/>
      <c r="CM43" s="296"/>
      <c r="CN43" s="296"/>
      <c r="CO43" s="296"/>
      <c r="CP43" s="296"/>
      <c r="CQ43" s="296"/>
      <c r="CR43" s="296"/>
      <c r="CS43" s="296"/>
      <c r="CT43" s="296"/>
      <c r="CU43" s="296"/>
      <c r="CV43" s="296"/>
      <c r="CW43" s="296"/>
      <c r="CX43" s="296"/>
      <c r="CY43" s="296"/>
      <c r="CZ43" s="296"/>
      <c r="DA43" s="296"/>
      <c r="DB43" s="296"/>
      <c r="DC43" s="296"/>
      <c r="DD43" s="296"/>
      <c r="DE43" s="296"/>
      <c r="DF43" s="296"/>
      <c r="DG43" s="296"/>
      <c r="DH43" s="296"/>
      <c r="DI43" s="296"/>
      <c r="DJ43" s="296"/>
      <c r="DK43" s="296"/>
      <c r="DL43" s="296"/>
      <c r="DM43" s="296"/>
      <c r="DN43" s="296"/>
      <c r="DO43" s="296"/>
      <c r="DP43" s="296"/>
      <c r="DQ43" s="296"/>
      <c r="DR43" s="296"/>
      <c r="DS43" s="296"/>
      <c r="DT43" s="296"/>
      <c r="DU43" s="296"/>
      <c r="DV43" s="296"/>
      <c r="DW43" s="296"/>
      <c r="DX43" s="296"/>
      <c r="DY43" s="296"/>
      <c r="DZ43" s="296"/>
      <c r="EA43" s="296"/>
      <c r="EB43" s="296"/>
      <c r="EC43" s="296"/>
      <c r="ED43" s="296"/>
      <c r="EE43" s="296"/>
      <c r="EF43" s="296"/>
      <c r="EG43" s="296"/>
      <c r="EH43" s="296"/>
      <c r="EI43" s="296"/>
      <c r="EJ43" s="296"/>
      <c r="EK43" s="296"/>
      <c r="EL43" s="296"/>
      <c r="EM43" s="296"/>
      <c r="EN43" s="296"/>
      <c r="EO43" s="296"/>
      <c r="EP43" s="296"/>
      <c r="EQ43" s="296"/>
      <c r="ER43" s="296"/>
      <c r="ES43" s="296"/>
      <c r="ET43" s="296"/>
      <c r="EU43" s="296"/>
      <c r="EV43" s="296"/>
      <c r="EW43" s="296"/>
      <c r="EX43" s="296"/>
      <c r="EY43" s="296"/>
      <c r="EZ43" s="296"/>
      <c r="FA43" s="296"/>
      <c r="FB43" s="296"/>
      <c r="FC43" s="296"/>
      <c r="FD43" s="296"/>
      <c r="FE43" s="296"/>
      <c r="FF43" s="296"/>
      <c r="FG43" s="296"/>
      <c r="FH43" s="296"/>
      <c r="FI43" s="296"/>
      <c r="FJ43" s="296"/>
      <c r="FK43" s="296"/>
      <c r="FL43" s="296"/>
      <c r="FM43" s="296"/>
      <c r="FN43" s="296"/>
      <c r="FO43" s="296"/>
      <c r="FP43" s="296"/>
      <c r="FQ43" s="296"/>
      <c r="FR43" s="296"/>
      <c r="FS43" s="296"/>
      <c r="FT43" s="296"/>
      <c r="FU43" s="296"/>
      <c r="FV43" s="296"/>
      <c r="FW43" s="296"/>
      <c r="FX43" s="296"/>
      <c r="FY43" s="296"/>
      <c r="FZ43" s="296"/>
      <c r="GA43" s="296"/>
      <c r="GB43" s="296"/>
      <c r="GC43" s="296"/>
      <c r="GD43" s="296"/>
      <c r="GE43" s="296"/>
      <c r="GF43" s="296"/>
      <c r="GG43" s="296"/>
      <c r="GH43" s="296"/>
      <c r="GI43" s="296"/>
      <c r="GJ43" s="296"/>
      <c r="GK43" s="296"/>
      <c r="GL43" s="296"/>
      <c r="GM43" s="296"/>
      <c r="GN43" s="296"/>
      <c r="GO43" s="296"/>
      <c r="GP43" s="296"/>
      <c r="GQ43" s="296"/>
      <c r="GR43" s="296"/>
      <c r="GS43" s="296"/>
      <c r="GT43" s="296"/>
      <c r="GU43" s="296"/>
      <c r="GV43" s="296"/>
      <c r="GW43" s="296"/>
      <c r="GX43" s="296"/>
      <c r="GY43" s="296"/>
      <c r="GZ43" s="296"/>
      <c r="HA43" s="296"/>
      <c r="HB43" s="296"/>
      <c r="HC43" s="296"/>
      <c r="HD43" s="296"/>
      <c r="HE43" s="296"/>
      <c r="HF43" s="296"/>
      <c r="HG43" s="296"/>
      <c r="HH43" s="296"/>
      <c r="HI43" s="296"/>
      <c r="HJ43" s="296"/>
      <c r="HK43" s="296"/>
      <c r="HL43" s="296"/>
      <c r="HM43" s="296"/>
      <c r="HN43" s="296"/>
      <c r="HO43" s="296"/>
      <c r="HP43" s="296"/>
      <c r="HQ43" s="296"/>
      <c r="HR43" s="296"/>
      <c r="HS43" s="296"/>
      <c r="HT43" s="296"/>
      <c r="HU43" s="296"/>
      <c r="HV43" s="296"/>
      <c r="HW43" s="296"/>
      <c r="HX43" s="296"/>
      <c r="HY43" s="296"/>
      <c r="HZ43" s="296"/>
      <c r="IA43" s="296"/>
      <c r="IB43" s="296"/>
      <c r="IC43" s="296"/>
      <c r="ID43" s="296"/>
      <c r="IE43" s="296"/>
      <c r="IF43" s="296"/>
      <c r="IG43" s="296"/>
      <c r="IH43" s="296"/>
      <c r="II43" s="296"/>
      <c r="IJ43" s="296"/>
      <c r="IK43" s="296"/>
      <c r="IL43" s="296"/>
      <c r="IM43" s="296"/>
      <c r="IN43" s="296"/>
      <c r="IO43" s="296"/>
      <c r="IP43" s="296"/>
      <c r="IQ43" s="296"/>
      <c r="IR43" s="296"/>
      <c r="IS43" s="296"/>
      <c r="IT43" s="296"/>
      <c r="IU43" s="296"/>
      <c r="IV43" s="296"/>
    </row>
    <row r="44" spans="1:256" s="298" customFormat="1" ht="12" customHeight="1">
      <c r="A44" s="269" t="s">
        <v>2</v>
      </c>
      <c r="B44" s="269">
        <v>750</v>
      </c>
      <c r="C44" s="269" t="s">
        <v>198</v>
      </c>
      <c r="D44" s="269" t="s">
        <v>3</v>
      </c>
      <c r="E44" s="273">
        <f>E45</f>
        <v>10088</v>
      </c>
      <c r="F44" s="296"/>
      <c r="G44" s="296"/>
      <c r="H44" s="296"/>
      <c r="I44" s="296"/>
      <c r="J44" s="296"/>
      <c r="K44" s="296"/>
      <c r="L44" s="296"/>
      <c r="M44" s="296"/>
      <c r="N44" s="296"/>
      <c r="O44" s="296"/>
      <c r="P44" s="296"/>
      <c r="Q44" s="296"/>
      <c r="R44" s="296"/>
      <c r="S44" s="296"/>
      <c r="T44" s="296"/>
      <c r="U44" s="296"/>
      <c r="V44" s="296"/>
      <c r="W44" s="296"/>
      <c r="X44" s="296"/>
      <c r="Y44" s="296"/>
      <c r="Z44" s="296"/>
      <c r="AA44" s="296"/>
      <c r="AB44" s="296"/>
      <c r="AC44" s="296"/>
      <c r="AD44" s="296"/>
      <c r="AE44" s="296"/>
      <c r="AF44" s="296"/>
      <c r="AG44" s="296"/>
      <c r="AH44" s="296"/>
      <c r="AI44" s="296"/>
      <c r="AJ44" s="296"/>
      <c r="AK44" s="296"/>
      <c r="AL44" s="296"/>
      <c r="AM44" s="296"/>
      <c r="AN44" s="296"/>
      <c r="AO44" s="296"/>
      <c r="AP44" s="296"/>
      <c r="AQ44" s="296"/>
      <c r="AR44" s="296"/>
      <c r="AS44" s="296"/>
      <c r="AT44" s="296"/>
      <c r="AU44" s="296"/>
      <c r="AV44" s="296"/>
      <c r="AW44" s="296"/>
      <c r="AX44" s="296"/>
      <c r="AY44" s="296"/>
      <c r="AZ44" s="296"/>
      <c r="BA44" s="296"/>
      <c r="BB44" s="296"/>
      <c r="BC44" s="296"/>
      <c r="BD44" s="296"/>
      <c r="BE44" s="296"/>
      <c r="BF44" s="296"/>
      <c r="BG44" s="296"/>
      <c r="BH44" s="296"/>
      <c r="BI44" s="296"/>
      <c r="BJ44" s="296"/>
      <c r="BK44" s="296"/>
      <c r="BL44" s="296"/>
      <c r="BM44" s="296"/>
      <c r="BN44" s="296"/>
      <c r="BO44" s="296"/>
      <c r="BP44" s="296"/>
      <c r="BQ44" s="296"/>
      <c r="BR44" s="296"/>
      <c r="BS44" s="296"/>
      <c r="BT44" s="296"/>
      <c r="BU44" s="296"/>
      <c r="BV44" s="296"/>
      <c r="BW44" s="296"/>
      <c r="BX44" s="296"/>
      <c r="BY44" s="296"/>
      <c r="BZ44" s="296"/>
      <c r="CA44" s="296"/>
      <c r="CB44" s="296"/>
      <c r="CC44" s="296"/>
      <c r="CD44" s="296"/>
      <c r="CE44" s="296"/>
      <c r="CF44" s="296"/>
      <c r="CG44" s="296"/>
      <c r="CH44" s="296"/>
      <c r="CI44" s="296"/>
      <c r="CJ44" s="296"/>
      <c r="CK44" s="296"/>
      <c r="CL44" s="296"/>
      <c r="CM44" s="296"/>
      <c r="CN44" s="296"/>
      <c r="CO44" s="296"/>
      <c r="CP44" s="296"/>
      <c r="CQ44" s="296"/>
      <c r="CR44" s="296"/>
      <c r="CS44" s="296"/>
      <c r="CT44" s="296"/>
      <c r="CU44" s="296"/>
      <c r="CV44" s="296"/>
      <c r="CW44" s="296"/>
      <c r="CX44" s="296"/>
      <c r="CY44" s="296"/>
      <c r="CZ44" s="296"/>
      <c r="DA44" s="296"/>
      <c r="DB44" s="296"/>
      <c r="DC44" s="296"/>
      <c r="DD44" s="296"/>
      <c r="DE44" s="296"/>
      <c r="DF44" s="296"/>
      <c r="DG44" s="296"/>
      <c r="DH44" s="296"/>
      <c r="DI44" s="296"/>
      <c r="DJ44" s="296"/>
      <c r="DK44" s="296"/>
      <c r="DL44" s="296"/>
      <c r="DM44" s="296"/>
      <c r="DN44" s="296"/>
      <c r="DO44" s="296"/>
      <c r="DP44" s="296"/>
      <c r="DQ44" s="296"/>
      <c r="DR44" s="296"/>
      <c r="DS44" s="296"/>
      <c r="DT44" s="296"/>
      <c r="DU44" s="296"/>
      <c r="DV44" s="296"/>
      <c r="DW44" s="296"/>
      <c r="DX44" s="296"/>
      <c r="DY44" s="296"/>
      <c r="DZ44" s="296"/>
      <c r="EA44" s="296"/>
      <c r="EB44" s="296"/>
      <c r="EC44" s="296"/>
      <c r="ED44" s="296"/>
      <c r="EE44" s="296"/>
      <c r="EF44" s="296"/>
      <c r="EG44" s="296"/>
      <c r="EH44" s="296"/>
      <c r="EI44" s="296"/>
      <c r="EJ44" s="296"/>
      <c r="EK44" s="296"/>
      <c r="EL44" s="296"/>
      <c r="EM44" s="296"/>
      <c r="EN44" s="296"/>
      <c r="EO44" s="296"/>
      <c r="EP44" s="296"/>
      <c r="EQ44" s="296"/>
      <c r="ER44" s="296"/>
      <c r="ES44" s="296"/>
      <c r="ET44" s="296"/>
      <c r="EU44" s="296"/>
      <c r="EV44" s="296"/>
      <c r="EW44" s="296"/>
      <c r="EX44" s="296"/>
      <c r="EY44" s="296"/>
      <c r="EZ44" s="296"/>
      <c r="FA44" s="296"/>
      <c r="FB44" s="296"/>
      <c r="FC44" s="296"/>
      <c r="FD44" s="296"/>
      <c r="FE44" s="296"/>
      <c r="FF44" s="296"/>
      <c r="FG44" s="296"/>
      <c r="FH44" s="296"/>
      <c r="FI44" s="296"/>
      <c r="FJ44" s="296"/>
      <c r="FK44" s="296"/>
      <c r="FL44" s="296"/>
      <c r="FM44" s="296"/>
      <c r="FN44" s="296"/>
      <c r="FO44" s="296"/>
      <c r="FP44" s="296"/>
      <c r="FQ44" s="296"/>
      <c r="FR44" s="296"/>
      <c r="FS44" s="296"/>
      <c r="FT44" s="296"/>
      <c r="FU44" s="296"/>
      <c r="FV44" s="296"/>
      <c r="FW44" s="296"/>
      <c r="FX44" s="296"/>
      <c r="FY44" s="296"/>
      <c r="FZ44" s="296"/>
      <c r="GA44" s="296"/>
      <c r="GB44" s="296"/>
      <c r="GC44" s="296"/>
      <c r="GD44" s="296"/>
      <c r="GE44" s="296"/>
      <c r="GF44" s="296"/>
      <c r="GG44" s="296"/>
      <c r="GH44" s="296"/>
      <c r="GI44" s="296"/>
      <c r="GJ44" s="296"/>
      <c r="GK44" s="296"/>
      <c r="GL44" s="296"/>
      <c r="GM44" s="296"/>
      <c r="GN44" s="296"/>
      <c r="GO44" s="296"/>
      <c r="GP44" s="296"/>
      <c r="GQ44" s="296"/>
      <c r="GR44" s="296"/>
      <c r="GS44" s="296"/>
      <c r="GT44" s="296"/>
      <c r="GU44" s="296"/>
      <c r="GV44" s="296"/>
      <c r="GW44" s="296"/>
      <c r="GX44" s="296"/>
      <c r="GY44" s="296"/>
      <c r="GZ44" s="296"/>
      <c r="HA44" s="296"/>
      <c r="HB44" s="296"/>
      <c r="HC44" s="296"/>
      <c r="HD44" s="296"/>
      <c r="HE44" s="296"/>
      <c r="HF44" s="296"/>
      <c r="HG44" s="296"/>
      <c r="HH44" s="296"/>
      <c r="HI44" s="296"/>
      <c r="HJ44" s="296"/>
      <c r="HK44" s="296"/>
      <c r="HL44" s="296"/>
      <c r="HM44" s="296"/>
      <c r="HN44" s="296"/>
      <c r="HO44" s="296"/>
      <c r="HP44" s="296"/>
      <c r="HQ44" s="296"/>
      <c r="HR44" s="296"/>
      <c r="HS44" s="296"/>
      <c r="HT44" s="296"/>
      <c r="HU44" s="296"/>
      <c r="HV44" s="296"/>
      <c r="HW44" s="296"/>
      <c r="HX44" s="296"/>
      <c r="HY44" s="296"/>
      <c r="HZ44" s="296"/>
      <c r="IA44" s="296"/>
      <c r="IB44" s="296"/>
      <c r="IC44" s="296"/>
      <c r="ID44" s="296"/>
      <c r="IE44" s="296"/>
      <c r="IF44" s="296"/>
      <c r="IG44" s="296"/>
      <c r="IH44" s="296"/>
      <c r="II44" s="296"/>
      <c r="IJ44" s="296"/>
      <c r="IK44" s="296"/>
      <c r="IL44" s="296"/>
      <c r="IM44" s="296"/>
      <c r="IN44" s="296"/>
      <c r="IO44" s="296"/>
      <c r="IP44" s="296"/>
      <c r="IQ44" s="296"/>
      <c r="IR44" s="296"/>
      <c r="IS44" s="296"/>
      <c r="IT44" s="296"/>
      <c r="IU44" s="296"/>
      <c r="IV44" s="296"/>
    </row>
    <row r="45" spans="1:256" s="298" customFormat="1" ht="12" customHeight="1">
      <c r="A45" s="271" t="s">
        <v>4</v>
      </c>
      <c r="B45" s="271">
        <v>75045</v>
      </c>
      <c r="C45" s="271" t="s">
        <v>250</v>
      </c>
      <c r="D45" s="271" t="s">
        <v>3</v>
      </c>
      <c r="E45" s="274">
        <f>SUM(E46:E49)</f>
        <v>10088</v>
      </c>
      <c r="F45" s="296"/>
      <c r="G45" s="296"/>
      <c r="H45" s="296"/>
      <c r="I45" s="296"/>
      <c r="J45" s="296"/>
      <c r="K45" s="296"/>
      <c r="L45" s="296"/>
      <c r="M45" s="296"/>
      <c r="N45" s="296"/>
      <c r="O45" s="296"/>
      <c r="P45" s="296"/>
      <c r="Q45" s="296"/>
      <c r="R45" s="296"/>
      <c r="S45" s="296"/>
      <c r="T45" s="296"/>
      <c r="U45" s="296"/>
      <c r="V45" s="296"/>
      <c r="W45" s="296"/>
      <c r="X45" s="296"/>
      <c r="Y45" s="296"/>
      <c r="Z45" s="296"/>
      <c r="AA45" s="296"/>
      <c r="AB45" s="296"/>
      <c r="AC45" s="296"/>
      <c r="AD45" s="296"/>
      <c r="AE45" s="296"/>
      <c r="AF45" s="296"/>
      <c r="AG45" s="296"/>
      <c r="AH45" s="296"/>
      <c r="AI45" s="296"/>
      <c r="AJ45" s="296"/>
      <c r="AK45" s="296"/>
      <c r="AL45" s="296"/>
      <c r="AM45" s="296"/>
      <c r="AN45" s="296"/>
      <c r="AO45" s="296"/>
      <c r="AP45" s="296"/>
      <c r="AQ45" s="296"/>
      <c r="AR45" s="296"/>
      <c r="AS45" s="296"/>
      <c r="AT45" s="296"/>
      <c r="AU45" s="296"/>
      <c r="AV45" s="296"/>
      <c r="AW45" s="296"/>
      <c r="AX45" s="296"/>
      <c r="AY45" s="296"/>
      <c r="AZ45" s="296"/>
      <c r="BA45" s="296"/>
      <c r="BB45" s="296"/>
      <c r="BC45" s="296"/>
      <c r="BD45" s="296"/>
      <c r="BE45" s="296"/>
      <c r="BF45" s="296"/>
      <c r="BG45" s="296"/>
      <c r="BH45" s="296"/>
      <c r="BI45" s="296"/>
      <c r="BJ45" s="296"/>
      <c r="BK45" s="296"/>
      <c r="BL45" s="296"/>
      <c r="BM45" s="296"/>
      <c r="BN45" s="296"/>
      <c r="BO45" s="296"/>
      <c r="BP45" s="296"/>
      <c r="BQ45" s="296"/>
      <c r="BR45" s="296"/>
      <c r="BS45" s="296"/>
      <c r="BT45" s="296"/>
      <c r="BU45" s="296"/>
      <c r="BV45" s="296"/>
      <c r="BW45" s="296"/>
      <c r="BX45" s="296"/>
      <c r="BY45" s="296"/>
      <c r="BZ45" s="296"/>
      <c r="CA45" s="296"/>
      <c r="CB45" s="296"/>
      <c r="CC45" s="296"/>
      <c r="CD45" s="296"/>
      <c r="CE45" s="296"/>
      <c r="CF45" s="296"/>
      <c r="CG45" s="296"/>
      <c r="CH45" s="296"/>
      <c r="CI45" s="296"/>
      <c r="CJ45" s="296"/>
      <c r="CK45" s="296"/>
      <c r="CL45" s="296"/>
      <c r="CM45" s="296"/>
      <c r="CN45" s="296"/>
      <c r="CO45" s="296"/>
      <c r="CP45" s="296"/>
      <c r="CQ45" s="296"/>
      <c r="CR45" s="296"/>
      <c r="CS45" s="296"/>
      <c r="CT45" s="296"/>
      <c r="CU45" s="296"/>
      <c r="CV45" s="296"/>
      <c r="CW45" s="296"/>
      <c r="CX45" s="296"/>
      <c r="CY45" s="296"/>
      <c r="CZ45" s="296"/>
      <c r="DA45" s="296"/>
      <c r="DB45" s="296"/>
      <c r="DC45" s="296"/>
      <c r="DD45" s="296"/>
      <c r="DE45" s="296"/>
      <c r="DF45" s="296"/>
      <c r="DG45" s="296"/>
      <c r="DH45" s="296"/>
      <c r="DI45" s="296"/>
      <c r="DJ45" s="296"/>
      <c r="DK45" s="296"/>
      <c r="DL45" s="296"/>
      <c r="DM45" s="296"/>
      <c r="DN45" s="296"/>
      <c r="DO45" s="296"/>
      <c r="DP45" s="296"/>
      <c r="DQ45" s="296"/>
      <c r="DR45" s="296"/>
      <c r="DS45" s="296"/>
      <c r="DT45" s="296"/>
      <c r="DU45" s="296"/>
      <c r="DV45" s="296"/>
      <c r="DW45" s="296"/>
      <c r="DX45" s="296"/>
      <c r="DY45" s="296"/>
      <c r="DZ45" s="296"/>
      <c r="EA45" s="296"/>
      <c r="EB45" s="296"/>
      <c r="EC45" s="296"/>
      <c r="ED45" s="296"/>
      <c r="EE45" s="296"/>
      <c r="EF45" s="296"/>
      <c r="EG45" s="296"/>
      <c r="EH45" s="296"/>
      <c r="EI45" s="296"/>
      <c r="EJ45" s="296"/>
      <c r="EK45" s="296"/>
      <c r="EL45" s="296"/>
      <c r="EM45" s="296"/>
      <c r="EN45" s="296"/>
      <c r="EO45" s="296"/>
      <c r="EP45" s="296"/>
      <c r="EQ45" s="296"/>
      <c r="ER45" s="296"/>
      <c r="ES45" s="296"/>
      <c r="ET45" s="296"/>
      <c r="EU45" s="296"/>
      <c r="EV45" s="296"/>
      <c r="EW45" s="296"/>
      <c r="EX45" s="296"/>
      <c r="EY45" s="296"/>
      <c r="EZ45" s="296"/>
      <c r="FA45" s="296"/>
      <c r="FB45" s="296"/>
      <c r="FC45" s="296"/>
      <c r="FD45" s="296"/>
      <c r="FE45" s="296"/>
      <c r="FF45" s="296"/>
      <c r="FG45" s="296"/>
      <c r="FH45" s="296"/>
      <c r="FI45" s="296"/>
      <c r="FJ45" s="296"/>
      <c r="FK45" s="296"/>
      <c r="FL45" s="296"/>
      <c r="FM45" s="296"/>
      <c r="FN45" s="296"/>
      <c r="FO45" s="296"/>
      <c r="FP45" s="296"/>
      <c r="FQ45" s="296"/>
      <c r="FR45" s="296"/>
      <c r="FS45" s="296"/>
      <c r="FT45" s="296"/>
      <c r="FU45" s="296"/>
      <c r="FV45" s="296"/>
      <c r="FW45" s="296"/>
      <c r="FX45" s="296"/>
      <c r="FY45" s="296"/>
      <c r="FZ45" s="296"/>
      <c r="GA45" s="296"/>
      <c r="GB45" s="296"/>
      <c r="GC45" s="296"/>
      <c r="GD45" s="296"/>
      <c r="GE45" s="296"/>
      <c r="GF45" s="296"/>
      <c r="GG45" s="296"/>
      <c r="GH45" s="296"/>
      <c r="GI45" s="296"/>
      <c r="GJ45" s="296"/>
      <c r="GK45" s="296"/>
      <c r="GL45" s="296"/>
      <c r="GM45" s="296"/>
      <c r="GN45" s="296"/>
      <c r="GO45" s="296"/>
      <c r="GP45" s="296"/>
      <c r="GQ45" s="296"/>
      <c r="GR45" s="296"/>
      <c r="GS45" s="296"/>
      <c r="GT45" s="296"/>
      <c r="GU45" s="296"/>
      <c r="GV45" s="296"/>
      <c r="GW45" s="296"/>
      <c r="GX45" s="296"/>
      <c r="GY45" s="296"/>
      <c r="GZ45" s="296"/>
      <c r="HA45" s="296"/>
      <c r="HB45" s="296"/>
      <c r="HC45" s="296"/>
      <c r="HD45" s="296"/>
      <c r="HE45" s="296"/>
      <c r="HF45" s="296"/>
      <c r="HG45" s="296"/>
      <c r="HH45" s="296"/>
      <c r="HI45" s="296"/>
      <c r="HJ45" s="296"/>
      <c r="HK45" s="296"/>
      <c r="HL45" s="296"/>
      <c r="HM45" s="296"/>
      <c r="HN45" s="296"/>
      <c r="HO45" s="296"/>
      <c r="HP45" s="296"/>
      <c r="HQ45" s="296"/>
      <c r="HR45" s="296"/>
      <c r="HS45" s="296"/>
      <c r="HT45" s="296"/>
      <c r="HU45" s="296"/>
      <c r="HV45" s="296"/>
      <c r="HW45" s="296"/>
      <c r="HX45" s="296"/>
      <c r="HY45" s="296"/>
      <c r="HZ45" s="296"/>
      <c r="IA45" s="296"/>
      <c r="IB45" s="296"/>
      <c r="IC45" s="296"/>
      <c r="ID45" s="296"/>
      <c r="IE45" s="296"/>
      <c r="IF45" s="296"/>
      <c r="IG45" s="296"/>
      <c r="IH45" s="296"/>
      <c r="II45" s="296"/>
      <c r="IJ45" s="296"/>
      <c r="IK45" s="296"/>
      <c r="IL45" s="296"/>
      <c r="IM45" s="296"/>
      <c r="IN45" s="296"/>
      <c r="IO45" s="296"/>
      <c r="IP45" s="296"/>
      <c r="IQ45" s="296"/>
      <c r="IR45" s="296"/>
      <c r="IS45" s="296"/>
      <c r="IT45" s="296"/>
      <c r="IU45" s="296"/>
      <c r="IV45" s="296"/>
    </row>
    <row r="46" spans="1:256" s="298" customFormat="1" ht="12" customHeight="1">
      <c r="A46" s="185" t="s">
        <v>5</v>
      </c>
      <c r="B46" s="185">
        <v>4110</v>
      </c>
      <c r="C46" s="276" t="s">
        <v>224</v>
      </c>
      <c r="D46" s="185" t="s">
        <v>3</v>
      </c>
      <c r="E46" s="275">
        <v>722</v>
      </c>
      <c r="F46" s="296"/>
      <c r="G46" s="296"/>
      <c r="H46" s="296"/>
      <c r="I46" s="296"/>
      <c r="J46" s="296"/>
      <c r="K46" s="296"/>
      <c r="L46" s="296"/>
      <c r="M46" s="296"/>
      <c r="N46" s="296"/>
      <c r="O46" s="296"/>
      <c r="P46" s="296"/>
      <c r="Q46" s="296"/>
      <c r="R46" s="296"/>
      <c r="S46" s="296"/>
      <c r="T46" s="296"/>
      <c r="U46" s="296"/>
      <c r="V46" s="296"/>
      <c r="W46" s="296"/>
      <c r="X46" s="296"/>
      <c r="Y46" s="296"/>
      <c r="Z46" s="296"/>
      <c r="AA46" s="296"/>
      <c r="AB46" s="296"/>
      <c r="AC46" s="296"/>
      <c r="AD46" s="296"/>
      <c r="AE46" s="296"/>
      <c r="AF46" s="296"/>
      <c r="AG46" s="296"/>
      <c r="AH46" s="296"/>
      <c r="AI46" s="296"/>
      <c r="AJ46" s="296"/>
      <c r="AK46" s="296"/>
      <c r="AL46" s="296"/>
      <c r="AM46" s="296"/>
      <c r="AN46" s="296"/>
      <c r="AO46" s="296"/>
      <c r="AP46" s="296"/>
      <c r="AQ46" s="296"/>
      <c r="AR46" s="296"/>
      <c r="AS46" s="296"/>
      <c r="AT46" s="296"/>
      <c r="AU46" s="296"/>
      <c r="AV46" s="296"/>
      <c r="AW46" s="296"/>
      <c r="AX46" s="296"/>
      <c r="AY46" s="296"/>
      <c r="AZ46" s="296"/>
      <c r="BA46" s="296"/>
      <c r="BB46" s="296"/>
      <c r="BC46" s="296"/>
      <c r="BD46" s="296"/>
      <c r="BE46" s="296"/>
      <c r="BF46" s="296"/>
      <c r="BG46" s="296"/>
      <c r="BH46" s="296"/>
      <c r="BI46" s="296"/>
      <c r="BJ46" s="296"/>
      <c r="BK46" s="296"/>
      <c r="BL46" s="296"/>
      <c r="BM46" s="296"/>
      <c r="BN46" s="296"/>
      <c r="BO46" s="296"/>
      <c r="BP46" s="296"/>
      <c r="BQ46" s="296"/>
      <c r="BR46" s="296"/>
      <c r="BS46" s="296"/>
      <c r="BT46" s="296"/>
      <c r="BU46" s="296"/>
      <c r="BV46" s="296"/>
      <c r="BW46" s="296"/>
      <c r="BX46" s="296"/>
      <c r="BY46" s="296"/>
      <c r="BZ46" s="296"/>
      <c r="CA46" s="296"/>
      <c r="CB46" s="296"/>
      <c r="CC46" s="296"/>
      <c r="CD46" s="296"/>
      <c r="CE46" s="296"/>
      <c r="CF46" s="296"/>
      <c r="CG46" s="296"/>
      <c r="CH46" s="296"/>
      <c r="CI46" s="296"/>
      <c r="CJ46" s="296"/>
      <c r="CK46" s="296"/>
      <c r="CL46" s="296"/>
      <c r="CM46" s="296"/>
      <c r="CN46" s="296"/>
      <c r="CO46" s="296"/>
      <c r="CP46" s="296"/>
      <c r="CQ46" s="296"/>
      <c r="CR46" s="296"/>
      <c r="CS46" s="296"/>
      <c r="CT46" s="296"/>
      <c r="CU46" s="296"/>
      <c r="CV46" s="296"/>
      <c r="CW46" s="296"/>
      <c r="CX46" s="296"/>
      <c r="CY46" s="296"/>
      <c r="CZ46" s="296"/>
      <c r="DA46" s="296"/>
      <c r="DB46" s="296"/>
      <c r="DC46" s="296"/>
      <c r="DD46" s="296"/>
      <c r="DE46" s="296"/>
      <c r="DF46" s="296"/>
      <c r="DG46" s="296"/>
      <c r="DH46" s="296"/>
      <c r="DI46" s="296"/>
      <c r="DJ46" s="296"/>
      <c r="DK46" s="296"/>
      <c r="DL46" s="296"/>
      <c r="DM46" s="296"/>
      <c r="DN46" s="296"/>
      <c r="DO46" s="296"/>
      <c r="DP46" s="296"/>
      <c r="DQ46" s="296"/>
      <c r="DR46" s="296"/>
      <c r="DS46" s="296"/>
      <c r="DT46" s="296"/>
      <c r="DU46" s="296"/>
      <c r="DV46" s="296"/>
      <c r="DW46" s="296"/>
      <c r="DX46" s="296"/>
      <c r="DY46" s="296"/>
      <c r="DZ46" s="296"/>
      <c r="EA46" s="296"/>
      <c r="EB46" s="296"/>
      <c r="EC46" s="296"/>
      <c r="ED46" s="296"/>
      <c r="EE46" s="296"/>
      <c r="EF46" s="296"/>
      <c r="EG46" s="296"/>
      <c r="EH46" s="296"/>
      <c r="EI46" s="296"/>
      <c r="EJ46" s="296"/>
      <c r="EK46" s="296"/>
      <c r="EL46" s="296"/>
      <c r="EM46" s="296"/>
      <c r="EN46" s="296"/>
      <c r="EO46" s="296"/>
      <c r="EP46" s="296"/>
      <c r="EQ46" s="296"/>
      <c r="ER46" s="296"/>
      <c r="ES46" s="296"/>
      <c r="ET46" s="296"/>
      <c r="EU46" s="296"/>
      <c r="EV46" s="296"/>
      <c r="EW46" s="296"/>
      <c r="EX46" s="296"/>
      <c r="EY46" s="296"/>
      <c r="EZ46" s="296"/>
      <c r="FA46" s="296"/>
      <c r="FB46" s="296"/>
      <c r="FC46" s="296"/>
      <c r="FD46" s="296"/>
      <c r="FE46" s="296"/>
      <c r="FF46" s="296"/>
      <c r="FG46" s="296"/>
      <c r="FH46" s="296"/>
      <c r="FI46" s="296"/>
      <c r="FJ46" s="296"/>
      <c r="FK46" s="296"/>
      <c r="FL46" s="296"/>
      <c r="FM46" s="296"/>
      <c r="FN46" s="296"/>
      <c r="FO46" s="296"/>
      <c r="FP46" s="296"/>
      <c r="FQ46" s="296"/>
      <c r="FR46" s="296"/>
      <c r="FS46" s="296"/>
      <c r="FT46" s="296"/>
      <c r="FU46" s="296"/>
      <c r="FV46" s="296"/>
      <c r="FW46" s="296"/>
      <c r="FX46" s="296"/>
      <c r="FY46" s="296"/>
      <c r="FZ46" s="296"/>
      <c r="GA46" s="296"/>
      <c r="GB46" s="296"/>
      <c r="GC46" s="296"/>
      <c r="GD46" s="296"/>
      <c r="GE46" s="296"/>
      <c r="GF46" s="296"/>
      <c r="GG46" s="296"/>
      <c r="GH46" s="296"/>
      <c r="GI46" s="296"/>
      <c r="GJ46" s="296"/>
      <c r="GK46" s="296"/>
      <c r="GL46" s="296"/>
      <c r="GM46" s="296"/>
      <c r="GN46" s="296"/>
      <c r="GO46" s="296"/>
      <c r="GP46" s="296"/>
      <c r="GQ46" s="296"/>
      <c r="GR46" s="296"/>
      <c r="GS46" s="296"/>
      <c r="GT46" s="296"/>
      <c r="GU46" s="296"/>
      <c r="GV46" s="296"/>
      <c r="GW46" s="296"/>
      <c r="GX46" s="296"/>
      <c r="GY46" s="296"/>
      <c r="GZ46" s="296"/>
      <c r="HA46" s="296"/>
      <c r="HB46" s="296"/>
      <c r="HC46" s="296"/>
      <c r="HD46" s="296"/>
      <c r="HE46" s="296"/>
      <c r="HF46" s="296"/>
      <c r="HG46" s="296"/>
      <c r="HH46" s="296"/>
      <c r="HI46" s="296"/>
      <c r="HJ46" s="296"/>
      <c r="HK46" s="296"/>
      <c r="HL46" s="296"/>
      <c r="HM46" s="296"/>
      <c r="HN46" s="296"/>
      <c r="HO46" s="296"/>
      <c r="HP46" s="296"/>
      <c r="HQ46" s="296"/>
      <c r="HR46" s="296"/>
      <c r="HS46" s="296"/>
      <c r="HT46" s="296"/>
      <c r="HU46" s="296"/>
      <c r="HV46" s="296"/>
      <c r="HW46" s="296"/>
      <c r="HX46" s="296"/>
      <c r="HY46" s="296"/>
      <c r="HZ46" s="296"/>
      <c r="IA46" s="296"/>
      <c r="IB46" s="296"/>
      <c r="IC46" s="296"/>
      <c r="ID46" s="296"/>
      <c r="IE46" s="296"/>
      <c r="IF46" s="296"/>
      <c r="IG46" s="296"/>
      <c r="IH46" s="296"/>
      <c r="II46" s="296"/>
      <c r="IJ46" s="296"/>
      <c r="IK46" s="296"/>
      <c r="IL46" s="296"/>
      <c r="IM46" s="296"/>
      <c r="IN46" s="296"/>
      <c r="IO46" s="296"/>
      <c r="IP46" s="296"/>
      <c r="IQ46" s="296"/>
      <c r="IR46" s="296"/>
      <c r="IS46" s="296"/>
      <c r="IT46" s="296"/>
      <c r="IU46" s="296"/>
      <c r="IV46" s="296"/>
    </row>
    <row r="47" spans="1:256" s="298" customFormat="1" ht="12" customHeight="1">
      <c r="A47" s="185" t="s">
        <v>5</v>
      </c>
      <c r="B47" s="296">
        <v>4120</v>
      </c>
      <c r="C47" s="300" t="s">
        <v>212</v>
      </c>
      <c r="D47" s="185" t="s">
        <v>3</v>
      </c>
      <c r="E47" s="301">
        <v>103</v>
      </c>
      <c r="F47" s="296"/>
      <c r="G47" s="296"/>
      <c r="H47" s="296"/>
      <c r="I47" s="296"/>
      <c r="J47" s="296"/>
      <c r="K47" s="296"/>
      <c r="L47" s="296"/>
      <c r="M47" s="296"/>
      <c r="N47" s="296"/>
      <c r="O47" s="296"/>
      <c r="P47" s="296"/>
      <c r="Q47" s="296"/>
      <c r="R47" s="296"/>
      <c r="S47" s="296"/>
      <c r="T47" s="296"/>
      <c r="U47" s="296"/>
      <c r="V47" s="296"/>
      <c r="W47" s="296"/>
      <c r="X47" s="296"/>
      <c r="Y47" s="296"/>
      <c r="Z47" s="296"/>
      <c r="AA47" s="296"/>
      <c r="AB47" s="296"/>
      <c r="AC47" s="296"/>
      <c r="AD47" s="296"/>
      <c r="AE47" s="296"/>
      <c r="AF47" s="296"/>
      <c r="AG47" s="296"/>
      <c r="AH47" s="296"/>
      <c r="AI47" s="296"/>
      <c r="AJ47" s="296"/>
      <c r="AK47" s="296"/>
      <c r="AL47" s="296"/>
      <c r="AM47" s="296"/>
      <c r="AN47" s="296"/>
      <c r="AO47" s="296"/>
      <c r="AP47" s="296"/>
      <c r="AQ47" s="296"/>
      <c r="AR47" s="296"/>
      <c r="AS47" s="296"/>
      <c r="AT47" s="296"/>
      <c r="AU47" s="296"/>
      <c r="AV47" s="296"/>
      <c r="AW47" s="296"/>
      <c r="AX47" s="296"/>
      <c r="AY47" s="296"/>
      <c r="AZ47" s="296"/>
      <c r="BA47" s="296"/>
      <c r="BB47" s="296"/>
      <c r="BC47" s="296"/>
      <c r="BD47" s="296"/>
      <c r="BE47" s="296"/>
      <c r="BF47" s="296"/>
      <c r="BG47" s="296"/>
      <c r="BH47" s="296"/>
      <c r="BI47" s="296"/>
      <c r="BJ47" s="296"/>
      <c r="BK47" s="296"/>
      <c r="BL47" s="296"/>
      <c r="BM47" s="296"/>
      <c r="BN47" s="296"/>
      <c r="BO47" s="296"/>
      <c r="BP47" s="296"/>
      <c r="BQ47" s="296"/>
      <c r="BR47" s="296"/>
      <c r="BS47" s="296"/>
      <c r="BT47" s="296"/>
      <c r="BU47" s="296"/>
      <c r="BV47" s="296"/>
      <c r="BW47" s="296"/>
      <c r="BX47" s="296"/>
      <c r="BY47" s="296"/>
      <c r="BZ47" s="296"/>
      <c r="CA47" s="296"/>
      <c r="CB47" s="296"/>
      <c r="CC47" s="296"/>
      <c r="CD47" s="296"/>
      <c r="CE47" s="296"/>
      <c r="CF47" s="296"/>
      <c r="CG47" s="296"/>
      <c r="CH47" s="296"/>
      <c r="CI47" s="296"/>
      <c r="CJ47" s="296"/>
      <c r="CK47" s="296"/>
      <c r="CL47" s="296"/>
      <c r="CM47" s="296"/>
      <c r="CN47" s="296"/>
      <c r="CO47" s="296"/>
      <c r="CP47" s="296"/>
      <c r="CQ47" s="296"/>
      <c r="CR47" s="296"/>
      <c r="CS47" s="296"/>
      <c r="CT47" s="296"/>
      <c r="CU47" s="296"/>
      <c r="CV47" s="296"/>
      <c r="CW47" s="296"/>
      <c r="CX47" s="296"/>
      <c r="CY47" s="296"/>
      <c r="CZ47" s="296"/>
      <c r="DA47" s="296"/>
      <c r="DB47" s="296"/>
      <c r="DC47" s="296"/>
      <c r="DD47" s="296"/>
      <c r="DE47" s="296"/>
      <c r="DF47" s="296"/>
      <c r="DG47" s="296"/>
      <c r="DH47" s="296"/>
      <c r="DI47" s="296"/>
      <c r="DJ47" s="296"/>
      <c r="DK47" s="296"/>
      <c r="DL47" s="296"/>
      <c r="DM47" s="296"/>
      <c r="DN47" s="296"/>
      <c r="DO47" s="296"/>
      <c r="DP47" s="296"/>
      <c r="DQ47" s="296"/>
      <c r="DR47" s="296"/>
      <c r="DS47" s="296"/>
      <c r="DT47" s="296"/>
      <c r="DU47" s="296"/>
      <c r="DV47" s="296"/>
      <c r="DW47" s="296"/>
      <c r="DX47" s="296"/>
      <c r="DY47" s="296"/>
      <c r="DZ47" s="296"/>
      <c r="EA47" s="296"/>
      <c r="EB47" s="296"/>
      <c r="EC47" s="296"/>
      <c r="ED47" s="296"/>
      <c r="EE47" s="296"/>
      <c r="EF47" s="296"/>
      <c r="EG47" s="296"/>
      <c r="EH47" s="296"/>
      <c r="EI47" s="296"/>
      <c r="EJ47" s="296"/>
      <c r="EK47" s="296"/>
      <c r="EL47" s="296"/>
      <c r="EM47" s="296"/>
      <c r="EN47" s="296"/>
      <c r="EO47" s="296"/>
      <c r="EP47" s="296"/>
      <c r="EQ47" s="296"/>
      <c r="ER47" s="296"/>
      <c r="ES47" s="296"/>
      <c r="ET47" s="296"/>
      <c r="EU47" s="296"/>
      <c r="EV47" s="296"/>
      <c r="EW47" s="296"/>
      <c r="EX47" s="296"/>
      <c r="EY47" s="296"/>
      <c r="EZ47" s="296"/>
      <c r="FA47" s="296"/>
      <c r="FB47" s="296"/>
      <c r="FC47" s="296"/>
      <c r="FD47" s="296"/>
      <c r="FE47" s="296"/>
      <c r="FF47" s="296"/>
      <c r="FG47" s="296"/>
      <c r="FH47" s="296"/>
      <c r="FI47" s="296"/>
      <c r="FJ47" s="296"/>
      <c r="FK47" s="296"/>
      <c r="FL47" s="296"/>
      <c r="FM47" s="296"/>
      <c r="FN47" s="296"/>
      <c r="FO47" s="296"/>
      <c r="FP47" s="296"/>
      <c r="FQ47" s="296"/>
      <c r="FR47" s="296"/>
      <c r="FS47" s="296"/>
      <c r="FT47" s="296"/>
      <c r="FU47" s="296"/>
      <c r="FV47" s="296"/>
      <c r="FW47" s="296"/>
      <c r="FX47" s="296"/>
      <c r="FY47" s="296"/>
      <c r="FZ47" s="296"/>
      <c r="GA47" s="296"/>
      <c r="GB47" s="296"/>
      <c r="GC47" s="296"/>
      <c r="GD47" s="296"/>
      <c r="GE47" s="296"/>
      <c r="GF47" s="296"/>
      <c r="GG47" s="296"/>
      <c r="GH47" s="296"/>
      <c r="GI47" s="296"/>
      <c r="GJ47" s="296"/>
      <c r="GK47" s="296"/>
      <c r="GL47" s="296"/>
      <c r="GM47" s="296"/>
      <c r="GN47" s="296"/>
      <c r="GO47" s="296"/>
      <c r="GP47" s="296"/>
      <c r="GQ47" s="296"/>
      <c r="GR47" s="296"/>
      <c r="GS47" s="296"/>
      <c r="GT47" s="296"/>
      <c r="GU47" s="296"/>
      <c r="GV47" s="296"/>
      <c r="GW47" s="296"/>
      <c r="GX47" s="296"/>
      <c r="GY47" s="296"/>
      <c r="GZ47" s="296"/>
      <c r="HA47" s="296"/>
      <c r="HB47" s="296"/>
      <c r="HC47" s="296"/>
      <c r="HD47" s="296"/>
      <c r="HE47" s="296"/>
      <c r="HF47" s="296"/>
      <c r="HG47" s="296"/>
      <c r="HH47" s="296"/>
      <c r="HI47" s="296"/>
      <c r="HJ47" s="296"/>
      <c r="HK47" s="296"/>
      <c r="HL47" s="296"/>
      <c r="HM47" s="296"/>
      <c r="HN47" s="296"/>
      <c r="HO47" s="296"/>
      <c r="HP47" s="296"/>
      <c r="HQ47" s="296"/>
      <c r="HR47" s="296"/>
      <c r="HS47" s="296"/>
      <c r="HT47" s="296"/>
      <c r="HU47" s="296"/>
      <c r="HV47" s="296"/>
      <c r="HW47" s="296"/>
      <c r="HX47" s="296"/>
      <c r="HY47" s="296"/>
      <c r="HZ47" s="296"/>
      <c r="IA47" s="296"/>
      <c r="IB47" s="296"/>
      <c r="IC47" s="296"/>
      <c r="ID47" s="296"/>
      <c r="IE47" s="296"/>
      <c r="IF47" s="296"/>
      <c r="IG47" s="296"/>
      <c r="IH47" s="296"/>
      <c r="II47" s="296"/>
      <c r="IJ47" s="296"/>
      <c r="IK47" s="296"/>
      <c r="IL47" s="296"/>
      <c r="IM47" s="296"/>
      <c r="IN47" s="296"/>
      <c r="IO47" s="296"/>
      <c r="IP47" s="296"/>
      <c r="IQ47" s="296"/>
      <c r="IR47" s="296"/>
      <c r="IS47" s="296"/>
      <c r="IT47" s="296"/>
      <c r="IU47" s="296"/>
      <c r="IV47" s="296"/>
    </row>
    <row r="48" spans="1:256" s="298" customFormat="1" ht="12" customHeight="1">
      <c r="A48" s="185" t="s">
        <v>5</v>
      </c>
      <c r="B48" s="296">
        <v>4170</v>
      </c>
      <c r="C48" s="212" t="s">
        <v>202</v>
      </c>
      <c r="D48" s="185" t="s">
        <v>3</v>
      </c>
      <c r="E48" s="301">
        <v>7670</v>
      </c>
      <c r="F48" s="296"/>
      <c r="G48" s="296"/>
      <c r="H48" s="296"/>
      <c r="I48" s="296"/>
      <c r="J48" s="296"/>
      <c r="K48" s="296"/>
      <c r="L48" s="296"/>
      <c r="M48" s="296"/>
      <c r="N48" s="296"/>
      <c r="O48" s="296"/>
      <c r="P48" s="296"/>
      <c r="Q48" s="296"/>
      <c r="R48" s="296"/>
      <c r="S48" s="296"/>
      <c r="T48" s="296"/>
      <c r="U48" s="296"/>
      <c r="V48" s="296"/>
      <c r="W48" s="296"/>
      <c r="X48" s="296"/>
      <c r="Y48" s="296"/>
      <c r="Z48" s="296"/>
      <c r="AA48" s="296"/>
      <c r="AB48" s="296"/>
      <c r="AC48" s="296"/>
      <c r="AD48" s="296"/>
      <c r="AE48" s="296"/>
      <c r="AF48" s="296"/>
      <c r="AG48" s="296"/>
      <c r="AH48" s="296"/>
      <c r="AI48" s="296"/>
      <c r="AJ48" s="296"/>
      <c r="AK48" s="296"/>
      <c r="AL48" s="296"/>
      <c r="AM48" s="296"/>
      <c r="AN48" s="296"/>
      <c r="AO48" s="296"/>
      <c r="AP48" s="296"/>
      <c r="AQ48" s="296"/>
      <c r="AR48" s="296"/>
      <c r="AS48" s="296"/>
      <c r="AT48" s="296"/>
      <c r="AU48" s="296"/>
      <c r="AV48" s="296"/>
      <c r="AW48" s="296"/>
      <c r="AX48" s="296"/>
      <c r="AY48" s="296"/>
      <c r="AZ48" s="296"/>
      <c r="BA48" s="296"/>
      <c r="BB48" s="296"/>
      <c r="BC48" s="296"/>
      <c r="BD48" s="296"/>
      <c r="BE48" s="296"/>
      <c r="BF48" s="296"/>
      <c r="BG48" s="296"/>
      <c r="BH48" s="296"/>
      <c r="BI48" s="296"/>
      <c r="BJ48" s="296"/>
      <c r="BK48" s="296"/>
      <c r="BL48" s="296"/>
      <c r="BM48" s="296"/>
      <c r="BN48" s="296"/>
      <c r="BO48" s="296"/>
      <c r="BP48" s="296"/>
      <c r="BQ48" s="296"/>
      <c r="BR48" s="296"/>
      <c r="BS48" s="296"/>
      <c r="BT48" s="296"/>
      <c r="BU48" s="296"/>
      <c r="BV48" s="296"/>
      <c r="BW48" s="296"/>
      <c r="BX48" s="296"/>
      <c r="BY48" s="296"/>
      <c r="BZ48" s="296"/>
      <c r="CA48" s="296"/>
      <c r="CB48" s="296"/>
      <c r="CC48" s="296"/>
      <c r="CD48" s="296"/>
      <c r="CE48" s="296"/>
      <c r="CF48" s="296"/>
      <c r="CG48" s="296"/>
      <c r="CH48" s="296"/>
      <c r="CI48" s="296"/>
      <c r="CJ48" s="296"/>
      <c r="CK48" s="296"/>
      <c r="CL48" s="296"/>
      <c r="CM48" s="296"/>
      <c r="CN48" s="296"/>
      <c r="CO48" s="296"/>
      <c r="CP48" s="296"/>
      <c r="CQ48" s="296"/>
      <c r="CR48" s="296"/>
      <c r="CS48" s="296"/>
      <c r="CT48" s="296"/>
      <c r="CU48" s="296"/>
      <c r="CV48" s="296"/>
      <c r="CW48" s="296"/>
      <c r="CX48" s="296"/>
      <c r="CY48" s="296"/>
      <c r="CZ48" s="296"/>
      <c r="DA48" s="296"/>
      <c r="DB48" s="296"/>
      <c r="DC48" s="296"/>
      <c r="DD48" s="296"/>
      <c r="DE48" s="296"/>
      <c r="DF48" s="296"/>
      <c r="DG48" s="296"/>
      <c r="DH48" s="296"/>
      <c r="DI48" s="296"/>
      <c r="DJ48" s="296"/>
      <c r="DK48" s="296"/>
      <c r="DL48" s="296"/>
      <c r="DM48" s="296"/>
      <c r="DN48" s="296"/>
      <c r="DO48" s="296"/>
      <c r="DP48" s="296"/>
      <c r="DQ48" s="296"/>
      <c r="DR48" s="296"/>
      <c r="DS48" s="296"/>
      <c r="DT48" s="296"/>
      <c r="DU48" s="296"/>
      <c r="DV48" s="296"/>
      <c r="DW48" s="296"/>
      <c r="DX48" s="296"/>
      <c r="DY48" s="296"/>
      <c r="DZ48" s="296"/>
      <c r="EA48" s="296"/>
      <c r="EB48" s="296"/>
      <c r="EC48" s="296"/>
      <c r="ED48" s="296"/>
      <c r="EE48" s="296"/>
      <c r="EF48" s="296"/>
      <c r="EG48" s="296"/>
      <c r="EH48" s="296"/>
      <c r="EI48" s="296"/>
      <c r="EJ48" s="296"/>
      <c r="EK48" s="296"/>
      <c r="EL48" s="296"/>
      <c r="EM48" s="296"/>
      <c r="EN48" s="296"/>
      <c r="EO48" s="296"/>
      <c r="EP48" s="296"/>
      <c r="EQ48" s="296"/>
      <c r="ER48" s="296"/>
      <c r="ES48" s="296"/>
      <c r="ET48" s="296"/>
      <c r="EU48" s="296"/>
      <c r="EV48" s="296"/>
      <c r="EW48" s="296"/>
      <c r="EX48" s="296"/>
      <c r="EY48" s="296"/>
      <c r="EZ48" s="296"/>
      <c r="FA48" s="296"/>
      <c r="FB48" s="296"/>
      <c r="FC48" s="296"/>
      <c r="FD48" s="296"/>
      <c r="FE48" s="296"/>
      <c r="FF48" s="296"/>
      <c r="FG48" s="296"/>
      <c r="FH48" s="296"/>
      <c r="FI48" s="296"/>
      <c r="FJ48" s="296"/>
      <c r="FK48" s="296"/>
      <c r="FL48" s="296"/>
      <c r="FM48" s="296"/>
      <c r="FN48" s="296"/>
      <c r="FO48" s="296"/>
      <c r="FP48" s="296"/>
      <c r="FQ48" s="296"/>
      <c r="FR48" s="296"/>
      <c r="FS48" s="296"/>
      <c r="FT48" s="296"/>
      <c r="FU48" s="296"/>
      <c r="FV48" s="296"/>
      <c r="FW48" s="296"/>
      <c r="FX48" s="296"/>
      <c r="FY48" s="296"/>
      <c r="FZ48" s="296"/>
      <c r="GA48" s="296"/>
      <c r="GB48" s="296"/>
      <c r="GC48" s="296"/>
      <c r="GD48" s="296"/>
      <c r="GE48" s="296"/>
      <c r="GF48" s="296"/>
      <c r="GG48" s="296"/>
      <c r="GH48" s="296"/>
      <c r="GI48" s="296"/>
      <c r="GJ48" s="296"/>
      <c r="GK48" s="296"/>
      <c r="GL48" s="296"/>
      <c r="GM48" s="296"/>
      <c r="GN48" s="296"/>
      <c r="GO48" s="296"/>
      <c r="GP48" s="296"/>
      <c r="GQ48" s="296"/>
      <c r="GR48" s="296"/>
      <c r="GS48" s="296"/>
      <c r="GT48" s="296"/>
      <c r="GU48" s="296"/>
      <c r="GV48" s="296"/>
      <c r="GW48" s="296"/>
      <c r="GX48" s="296"/>
      <c r="GY48" s="296"/>
      <c r="GZ48" s="296"/>
      <c r="HA48" s="296"/>
      <c r="HB48" s="296"/>
      <c r="HC48" s="296"/>
      <c r="HD48" s="296"/>
      <c r="HE48" s="296"/>
      <c r="HF48" s="296"/>
      <c r="HG48" s="296"/>
      <c r="HH48" s="296"/>
      <c r="HI48" s="296"/>
      <c r="HJ48" s="296"/>
      <c r="HK48" s="296"/>
      <c r="HL48" s="296"/>
      <c r="HM48" s="296"/>
      <c r="HN48" s="296"/>
      <c r="HO48" s="296"/>
      <c r="HP48" s="296"/>
      <c r="HQ48" s="296"/>
      <c r="HR48" s="296"/>
      <c r="HS48" s="296"/>
      <c r="HT48" s="296"/>
      <c r="HU48" s="296"/>
      <c r="HV48" s="296"/>
      <c r="HW48" s="296"/>
      <c r="HX48" s="296"/>
      <c r="HY48" s="296"/>
      <c r="HZ48" s="296"/>
      <c r="IA48" s="296"/>
      <c r="IB48" s="296"/>
      <c r="IC48" s="296"/>
      <c r="ID48" s="296"/>
      <c r="IE48" s="296"/>
      <c r="IF48" s="296"/>
      <c r="IG48" s="296"/>
      <c r="IH48" s="296"/>
      <c r="II48" s="296"/>
      <c r="IJ48" s="296"/>
      <c r="IK48" s="296"/>
      <c r="IL48" s="296"/>
      <c r="IM48" s="296"/>
      <c r="IN48" s="296"/>
      <c r="IO48" s="296"/>
      <c r="IP48" s="296"/>
      <c r="IQ48" s="296"/>
      <c r="IR48" s="296"/>
      <c r="IS48" s="296"/>
      <c r="IT48" s="296"/>
      <c r="IU48" s="296"/>
      <c r="IV48" s="296"/>
    </row>
    <row r="49" spans="1:256" s="298" customFormat="1" ht="12" customHeight="1">
      <c r="A49" s="185" t="s">
        <v>5</v>
      </c>
      <c r="B49" s="296">
        <v>4210</v>
      </c>
      <c r="C49" s="212" t="s">
        <v>200</v>
      </c>
      <c r="D49" s="185" t="s">
        <v>3</v>
      </c>
      <c r="E49" s="301">
        <v>1593</v>
      </c>
      <c r="F49" s="296"/>
      <c r="G49" s="296"/>
      <c r="H49" s="296"/>
      <c r="I49" s="296"/>
      <c r="J49" s="296"/>
      <c r="K49" s="296"/>
      <c r="L49" s="296"/>
      <c r="M49" s="296"/>
      <c r="N49" s="296"/>
      <c r="O49" s="296"/>
      <c r="P49" s="296"/>
      <c r="Q49" s="296"/>
      <c r="R49" s="296"/>
      <c r="S49" s="296"/>
      <c r="T49" s="296"/>
      <c r="U49" s="296"/>
      <c r="V49" s="296"/>
      <c r="W49" s="296"/>
      <c r="X49" s="296"/>
      <c r="Y49" s="296"/>
      <c r="Z49" s="296"/>
      <c r="AA49" s="296"/>
      <c r="AB49" s="296"/>
      <c r="AC49" s="296"/>
      <c r="AD49" s="296"/>
      <c r="AE49" s="296"/>
      <c r="AF49" s="296"/>
      <c r="AG49" s="296"/>
      <c r="AH49" s="296"/>
      <c r="AI49" s="296"/>
      <c r="AJ49" s="296"/>
      <c r="AK49" s="296"/>
      <c r="AL49" s="296"/>
      <c r="AM49" s="296"/>
      <c r="AN49" s="296"/>
      <c r="AO49" s="296"/>
      <c r="AP49" s="296"/>
      <c r="AQ49" s="296"/>
      <c r="AR49" s="296"/>
      <c r="AS49" s="296"/>
      <c r="AT49" s="296"/>
      <c r="AU49" s="296"/>
      <c r="AV49" s="296"/>
      <c r="AW49" s="296"/>
      <c r="AX49" s="296"/>
      <c r="AY49" s="296"/>
      <c r="AZ49" s="296"/>
      <c r="BA49" s="296"/>
      <c r="BB49" s="296"/>
      <c r="BC49" s="296"/>
      <c r="BD49" s="296"/>
      <c r="BE49" s="296"/>
      <c r="BF49" s="296"/>
      <c r="BG49" s="296"/>
      <c r="BH49" s="296"/>
      <c r="BI49" s="296"/>
      <c r="BJ49" s="296"/>
      <c r="BK49" s="296"/>
      <c r="BL49" s="296"/>
      <c r="BM49" s="296"/>
      <c r="BN49" s="296"/>
      <c r="BO49" s="296"/>
      <c r="BP49" s="296"/>
      <c r="BQ49" s="296"/>
      <c r="BR49" s="296"/>
      <c r="BS49" s="296"/>
      <c r="BT49" s="296"/>
      <c r="BU49" s="296"/>
      <c r="BV49" s="296"/>
      <c r="BW49" s="296"/>
      <c r="BX49" s="296"/>
      <c r="BY49" s="296"/>
      <c r="BZ49" s="296"/>
      <c r="CA49" s="296"/>
      <c r="CB49" s="296"/>
      <c r="CC49" s="296"/>
      <c r="CD49" s="296"/>
      <c r="CE49" s="296"/>
      <c r="CF49" s="296"/>
      <c r="CG49" s="296"/>
      <c r="CH49" s="296"/>
      <c r="CI49" s="296"/>
      <c r="CJ49" s="296"/>
      <c r="CK49" s="296"/>
      <c r="CL49" s="296"/>
      <c r="CM49" s="296"/>
      <c r="CN49" s="296"/>
      <c r="CO49" s="296"/>
      <c r="CP49" s="296"/>
      <c r="CQ49" s="296"/>
      <c r="CR49" s="296"/>
      <c r="CS49" s="296"/>
      <c r="CT49" s="296"/>
      <c r="CU49" s="296"/>
      <c r="CV49" s="296"/>
      <c r="CW49" s="296"/>
      <c r="CX49" s="296"/>
      <c r="CY49" s="296"/>
      <c r="CZ49" s="296"/>
      <c r="DA49" s="296"/>
      <c r="DB49" s="296"/>
      <c r="DC49" s="296"/>
      <c r="DD49" s="296"/>
      <c r="DE49" s="296"/>
      <c r="DF49" s="296"/>
      <c r="DG49" s="296"/>
      <c r="DH49" s="296"/>
      <c r="DI49" s="296"/>
      <c r="DJ49" s="296"/>
      <c r="DK49" s="296"/>
      <c r="DL49" s="296"/>
      <c r="DM49" s="296"/>
      <c r="DN49" s="296"/>
      <c r="DO49" s="296"/>
      <c r="DP49" s="296"/>
      <c r="DQ49" s="296"/>
      <c r="DR49" s="296"/>
      <c r="DS49" s="296"/>
      <c r="DT49" s="296"/>
      <c r="DU49" s="296"/>
      <c r="DV49" s="296"/>
      <c r="DW49" s="296"/>
      <c r="DX49" s="296"/>
      <c r="DY49" s="296"/>
      <c r="DZ49" s="296"/>
      <c r="EA49" s="296"/>
      <c r="EB49" s="296"/>
      <c r="EC49" s="296"/>
      <c r="ED49" s="296"/>
      <c r="EE49" s="296"/>
      <c r="EF49" s="296"/>
      <c r="EG49" s="296"/>
      <c r="EH49" s="296"/>
      <c r="EI49" s="296"/>
      <c r="EJ49" s="296"/>
      <c r="EK49" s="296"/>
      <c r="EL49" s="296"/>
      <c r="EM49" s="296"/>
      <c r="EN49" s="296"/>
      <c r="EO49" s="296"/>
      <c r="EP49" s="296"/>
      <c r="EQ49" s="296"/>
      <c r="ER49" s="296"/>
      <c r="ES49" s="296"/>
      <c r="ET49" s="296"/>
      <c r="EU49" s="296"/>
      <c r="EV49" s="296"/>
      <c r="EW49" s="296"/>
      <c r="EX49" s="296"/>
      <c r="EY49" s="296"/>
      <c r="EZ49" s="296"/>
      <c r="FA49" s="296"/>
      <c r="FB49" s="296"/>
      <c r="FC49" s="296"/>
      <c r="FD49" s="296"/>
      <c r="FE49" s="296"/>
      <c r="FF49" s="296"/>
      <c r="FG49" s="296"/>
      <c r="FH49" s="296"/>
      <c r="FI49" s="296"/>
      <c r="FJ49" s="296"/>
      <c r="FK49" s="296"/>
      <c r="FL49" s="296"/>
      <c r="FM49" s="296"/>
      <c r="FN49" s="296"/>
      <c r="FO49" s="296"/>
      <c r="FP49" s="296"/>
      <c r="FQ49" s="296"/>
      <c r="FR49" s="296"/>
      <c r="FS49" s="296"/>
      <c r="FT49" s="296"/>
      <c r="FU49" s="296"/>
      <c r="FV49" s="296"/>
      <c r="FW49" s="296"/>
      <c r="FX49" s="296"/>
      <c r="FY49" s="296"/>
      <c r="FZ49" s="296"/>
      <c r="GA49" s="296"/>
      <c r="GB49" s="296"/>
      <c r="GC49" s="296"/>
      <c r="GD49" s="296"/>
      <c r="GE49" s="296"/>
      <c r="GF49" s="296"/>
      <c r="GG49" s="296"/>
      <c r="GH49" s="296"/>
      <c r="GI49" s="296"/>
      <c r="GJ49" s="296"/>
      <c r="GK49" s="296"/>
      <c r="GL49" s="296"/>
      <c r="GM49" s="296"/>
      <c r="GN49" s="296"/>
      <c r="GO49" s="296"/>
      <c r="GP49" s="296"/>
      <c r="GQ49" s="296"/>
      <c r="GR49" s="296"/>
      <c r="GS49" s="296"/>
      <c r="GT49" s="296"/>
      <c r="GU49" s="296"/>
      <c r="GV49" s="296"/>
      <c r="GW49" s="296"/>
      <c r="GX49" s="296"/>
      <c r="GY49" s="296"/>
      <c r="GZ49" s="296"/>
      <c r="HA49" s="296"/>
      <c r="HB49" s="296"/>
      <c r="HC49" s="296"/>
      <c r="HD49" s="296"/>
      <c r="HE49" s="296"/>
      <c r="HF49" s="296"/>
      <c r="HG49" s="296"/>
      <c r="HH49" s="296"/>
      <c r="HI49" s="296"/>
      <c r="HJ49" s="296"/>
      <c r="HK49" s="296"/>
      <c r="HL49" s="296"/>
      <c r="HM49" s="296"/>
      <c r="HN49" s="296"/>
      <c r="HO49" s="296"/>
      <c r="HP49" s="296"/>
      <c r="HQ49" s="296"/>
      <c r="HR49" s="296"/>
      <c r="HS49" s="296"/>
      <c r="HT49" s="296"/>
      <c r="HU49" s="296"/>
      <c r="HV49" s="296"/>
      <c r="HW49" s="296"/>
      <c r="HX49" s="296"/>
      <c r="HY49" s="296"/>
      <c r="HZ49" s="296"/>
      <c r="IA49" s="296"/>
      <c r="IB49" s="296"/>
      <c r="IC49" s="296"/>
      <c r="ID49" s="296"/>
      <c r="IE49" s="296"/>
      <c r="IF49" s="296"/>
      <c r="IG49" s="296"/>
      <c r="IH49" s="296"/>
      <c r="II49" s="296"/>
      <c r="IJ49" s="296"/>
      <c r="IK49" s="296"/>
      <c r="IL49" s="296"/>
      <c r="IM49" s="296"/>
      <c r="IN49" s="296"/>
      <c r="IO49" s="296"/>
      <c r="IP49" s="296"/>
      <c r="IQ49" s="296"/>
      <c r="IR49" s="296"/>
      <c r="IS49" s="296"/>
      <c r="IT49" s="296"/>
      <c r="IU49" s="296"/>
      <c r="IV49" s="296"/>
    </row>
    <row r="50" spans="1:256" s="298" customFormat="1" ht="12" customHeight="1">
      <c r="A50" s="296"/>
      <c r="B50" s="296"/>
      <c r="C50" s="299"/>
      <c r="D50" s="296"/>
      <c r="E50" s="297"/>
      <c r="F50" s="296"/>
      <c r="G50" s="296"/>
      <c r="H50" s="296"/>
      <c r="I50" s="296"/>
      <c r="J50" s="296"/>
      <c r="K50" s="296"/>
      <c r="L50" s="296"/>
      <c r="M50" s="296"/>
      <c r="N50" s="296"/>
      <c r="O50" s="296"/>
      <c r="P50" s="296"/>
      <c r="Q50" s="296"/>
      <c r="R50" s="296"/>
      <c r="S50" s="296"/>
      <c r="T50" s="296"/>
      <c r="U50" s="296"/>
      <c r="V50" s="296"/>
      <c r="W50" s="296"/>
      <c r="X50" s="296"/>
      <c r="Y50" s="296"/>
      <c r="Z50" s="296"/>
      <c r="AA50" s="296"/>
      <c r="AB50" s="296"/>
      <c r="AC50" s="296"/>
      <c r="AD50" s="296"/>
      <c r="AE50" s="296"/>
      <c r="AF50" s="296"/>
      <c r="AG50" s="296"/>
      <c r="AH50" s="296"/>
      <c r="AI50" s="296"/>
      <c r="AJ50" s="296"/>
      <c r="AK50" s="296"/>
      <c r="AL50" s="296"/>
      <c r="AM50" s="296"/>
      <c r="AN50" s="296"/>
      <c r="AO50" s="296"/>
      <c r="AP50" s="296"/>
      <c r="AQ50" s="296"/>
      <c r="AR50" s="296"/>
      <c r="AS50" s="296"/>
      <c r="AT50" s="296"/>
      <c r="AU50" s="296"/>
      <c r="AV50" s="296"/>
      <c r="AW50" s="296"/>
      <c r="AX50" s="296"/>
      <c r="AY50" s="296"/>
      <c r="AZ50" s="296"/>
      <c r="BA50" s="296"/>
      <c r="BB50" s="296"/>
      <c r="BC50" s="296"/>
      <c r="BD50" s="296"/>
      <c r="BE50" s="296"/>
      <c r="BF50" s="296"/>
      <c r="BG50" s="296"/>
      <c r="BH50" s="296"/>
      <c r="BI50" s="296"/>
      <c r="BJ50" s="296"/>
      <c r="BK50" s="296"/>
      <c r="BL50" s="296"/>
      <c r="BM50" s="296"/>
      <c r="BN50" s="296"/>
      <c r="BO50" s="296"/>
      <c r="BP50" s="296"/>
      <c r="BQ50" s="296"/>
      <c r="BR50" s="296"/>
      <c r="BS50" s="296"/>
      <c r="BT50" s="296"/>
      <c r="BU50" s="296"/>
      <c r="BV50" s="296"/>
      <c r="BW50" s="296"/>
      <c r="BX50" s="296"/>
      <c r="BY50" s="296"/>
      <c r="BZ50" s="296"/>
      <c r="CA50" s="296"/>
      <c r="CB50" s="296"/>
      <c r="CC50" s="296"/>
      <c r="CD50" s="296"/>
      <c r="CE50" s="296"/>
      <c r="CF50" s="296"/>
      <c r="CG50" s="296"/>
      <c r="CH50" s="296"/>
      <c r="CI50" s="296"/>
      <c r="CJ50" s="296"/>
      <c r="CK50" s="296"/>
      <c r="CL50" s="296"/>
      <c r="CM50" s="296"/>
      <c r="CN50" s="296"/>
      <c r="CO50" s="296"/>
      <c r="CP50" s="296"/>
      <c r="CQ50" s="296"/>
      <c r="CR50" s="296"/>
      <c r="CS50" s="296"/>
      <c r="CT50" s="296"/>
      <c r="CU50" s="296"/>
      <c r="CV50" s="296"/>
      <c r="CW50" s="296"/>
      <c r="CX50" s="296"/>
      <c r="CY50" s="296"/>
      <c r="CZ50" s="296"/>
      <c r="DA50" s="296"/>
      <c r="DB50" s="296"/>
      <c r="DC50" s="296"/>
      <c r="DD50" s="296"/>
      <c r="DE50" s="296"/>
      <c r="DF50" s="296"/>
      <c r="DG50" s="296"/>
      <c r="DH50" s="296"/>
      <c r="DI50" s="296"/>
      <c r="DJ50" s="296"/>
      <c r="DK50" s="296"/>
      <c r="DL50" s="296"/>
      <c r="DM50" s="296"/>
      <c r="DN50" s="296"/>
      <c r="DO50" s="296"/>
      <c r="DP50" s="296"/>
      <c r="DQ50" s="296"/>
      <c r="DR50" s="296"/>
      <c r="DS50" s="296"/>
      <c r="DT50" s="296"/>
      <c r="DU50" s="296"/>
      <c r="DV50" s="296"/>
      <c r="DW50" s="296"/>
      <c r="DX50" s="296"/>
      <c r="DY50" s="296"/>
      <c r="DZ50" s="296"/>
      <c r="EA50" s="296"/>
      <c r="EB50" s="296"/>
      <c r="EC50" s="296"/>
      <c r="ED50" s="296"/>
      <c r="EE50" s="296"/>
      <c r="EF50" s="296"/>
      <c r="EG50" s="296"/>
      <c r="EH50" s="296"/>
      <c r="EI50" s="296"/>
      <c r="EJ50" s="296"/>
      <c r="EK50" s="296"/>
      <c r="EL50" s="296"/>
      <c r="EM50" s="296"/>
      <c r="EN50" s="296"/>
      <c r="EO50" s="296"/>
      <c r="EP50" s="296"/>
      <c r="EQ50" s="296"/>
      <c r="ER50" s="296"/>
      <c r="ES50" s="296"/>
      <c r="ET50" s="296"/>
      <c r="EU50" s="296"/>
      <c r="EV50" s="296"/>
      <c r="EW50" s="296"/>
      <c r="EX50" s="296"/>
      <c r="EY50" s="296"/>
      <c r="EZ50" s="296"/>
      <c r="FA50" s="296"/>
      <c r="FB50" s="296"/>
      <c r="FC50" s="296"/>
      <c r="FD50" s="296"/>
      <c r="FE50" s="296"/>
      <c r="FF50" s="296"/>
      <c r="FG50" s="296"/>
      <c r="FH50" s="296"/>
      <c r="FI50" s="296"/>
      <c r="FJ50" s="296"/>
      <c r="FK50" s="296"/>
      <c r="FL50" s="296"/>
      <c r="FM50" s="296"/>
      <c r="FN50" s="296"/>
      <c r="FO50" s="296"/>
      <c r="FP50" s="296"/>
      <c r="FQ50" s="296"/>
      <c r="FR50" s="296"/>
      <c r="FS50" s="296"/>
      <c r="FT50" s="296"/>
      <c r="FU50" s="296"/>
      <c r="FV50" s="296"/>
      <c r="FW50" s="296"/>
      <c r="FX50" s="296"/>
      <c r="FY50" s="296"/>
      <c r="FZ50" s="296"/>
      <c r="GA50" s="296"/>
      <c r="GB50" s="296"/>
      <c r="GC50" s="296"/>
      <c r="GD50" s="296"/>
      <c r="GE50" s="296"/>
      <c r="GF50" s="296"/>
      <c r="GG50" s="296"/>
      <c r="GH50" s="296"/>
      <c r="GI50" s="296"/>
      <c r="GJ50" s="296"/>
      <c r="GK50" s="296"/>
      <c r="GL50" s="296"/>
      <c r="GM50" s="296"/>
      <c r="GN50" s="296"/>
      <c r="GO50" s="296"/>
      <c r="GP50" s="296"/>
      <c r="GQ50" s="296"/>
      <c r="GR50" s="296"/>
      <c r="GS50" s="296"/>
      <c r="GT50" s="296"/>
      <c r="GU50" s="296"/>
      <c r="GV50" s="296"/>
      <c r="GW50" s="296"/>
      <c r="GX50" s="296"/>
      <c r="GY50" s="296"/>
      <c r="GZ50" s="296"/>
      <c r="HA50" s="296"/>
      <c r="HB50" s="296"/>
      <c r="HC50" s="296"/>
      <c r="HD50" s="296"/>
      <c r="HE50" s="296"/>
      <c r="HF50" s="296"/>
      <c r="HG50" s="296"/>
      <c r="HH50" s="296"/>
      <c r="HI50" s="296"/>
      <c r="HJ50" s="296"/>
      <c r="HK50" s="296"/>
      <c r="HL50" s="296"/>
      <c r="HM50" s="296"/>
      <c r="HN50" s="296"/>
      <c r="HO50" s="296"/>
      <c r="HP50" s="296"/>
      <c r="HQ50" s="296"/>
      <c r="HR50" s="296"/>
      <c r="HS50" s="296"/>
      <c r="HT50" s="296"/>
      <c r="HU50" s="296"/>
      <c r="HV50" s="296"/>
      <c r="HW50" s="296"/>
      <c r="HX50" s="296"/>
      <c r="HY50" s="296"/>
      <c r="HZ50" s="296"/>
      <c r="IA50" s="296"/>
      <c r="IB50" s="296"/>
      <c r="IC50" s="296"/>
      <c r="ID50" s="296"/>
      <c r="IE50" s="296"/>
      <c r="IF50" s="296"/>
      <c r="IG50" s="296"/>
      <c r="IH50" s="296"/>
      <c r="II50" s="296"/>
      <c r="IJ50" s="296"/>
      <c r="IK50" s="296"/>
      <c r="IL50" s="296"/>
      <c r="IM50" s="296"/>
      <c r="IN50" s="296"/>
      <c r="IO50" s="296"/>
      <c r="IP50" s="296"/>
      <c r="IQ50" s="296"/>
      <c r="IR50" s="296"/>
      <c r="IS50" s="296"/>
      <c r="IT50" s="296"/>
      <c r="IU50" s="296"/>
      <c r="IV50" s="296"/>
    </row>
    <row r="51" spans="1:256" s="298" customFormat="1" ht="12" customHeight="1">
      <c r="A51" s="269" t="s">
        <v>2</v>
      </c>
      <c r="B51" s="269">
        <v>754</v>
      </c>
      <c r="C51" s="269" t="s">
        <v>260</v>
      </c>
      <c r="D51" s="269" t="s">
        <v>3</v>
      </c>
      <c r="E51" s="273">
        <f>E52</f>
        <v>50000</v>
      </c>
      <c r="F51" s="296"/>
      <c r="G51" s="296"/>
      <c r="H51" s="296"/>
      <c r="I51" s="296"/>
      <c r="J51" s="296"/>
      <c r="K51" s="296"/>
      <c r="L51" s="296"/>
      <c r="M51" s="296"/>
      <c r="N51" s="296"/>
      <c r="O51" s="296"/>
      <c r="P51" s="296"/>
      <c r="Q51" s="296"/>
      <c r="R51" s="296"/>
      <c r="S51" s="296"/>
      <c r="T51" s="296"/>
      <c r="U51" s="296"/>
      <c r="V51" s="296"/>
      <c r="W51" s="296"/>
      <c r="X51" s="296"/>
      <c r="Y51" s="296"/>
      <c r="Z51" s="296"/>
      <c r="AA51" s="296"/>
      <c r="AB51" s="296"/>
      <c r="AC51" s="296"/>
      <c r="AD51" s="296"/>
      <c r="AE51" s="296"/>
      <c r="AF51" s="296"/>
      <c r="AG51" s="296"/>
      <c r="AH51" s="296"/>
      <c r="AI51" s="296"/>
      <c r="AJ51" s="296"/>
      <c r="AK51" s="296"/>
      <c r="AL51" s="296"/>
      <c r="AM51" s="296"/>
      <c r="AN51" s="296"/>
      <c r="AO51" s="296"/>
      <c r="AP51" s="296"/>
      <c r="AQ51" s="296"/>
      <c r="AR51" s="296"/>
      <c r="AS51" s="296"/>
      <c r="AT51" s="296"/>
      <c r="AU51" s="296"/>
      <c r="AV51" s="296"/>
      <c r="AW51" s="296"/>
      <c r="AX51" s="296"/>
      <c r="AY51" s="296"/>
      <c r="AZ51" s="296"/>
      <c r="BA51" s="296"/>
      <c r="BB51" s="296"/>
      <c r="BC51" s="296"/>
      <c r="BD51" s="296"/>
      <c r="BE51" s="296"/>
      <c r="BF51" s="296"/>
      <c r="BG51" s="296"/>
      <c r="BH51" s="296"/>
      <c r="BI51" s="296"/>
      <c r="BJ51" s="296"/>
      <c r="BK51" s="296"/>
      <c r="BL51" s="296"/>
      <c r="BM51" s="296"/>
      <c r="BN51" s="296"/>
      <c r="BO51" s="296"/>
      <c r="BP51" s="296"/>
      <c r="BQ51" s="296"/>
      <c r="BR51" s="296"/>
      <c r="BS51" s="296"/>
      <c r="BT51" s="296"/>
      <c r="BU51" s="296"/>
      <c r="BV51" s="296"/>
      <c r="BW51" s="296"/>
      <c r="BX51" s="296"/>
      <c r="BY51" s="296"/>
      <c r="BZ51" s="296"/>
      <c r="CA51" s="296"/>
      <c r="CB51" s="296"/>
      <c r="CC51" s="296"/>
      <c r="CD51" s="296"/>
      <c r="CE51" s="296"/>
      <c r="CF51" s="296"/>
      <c r="CG51" s="296"/>
      <c r="CH51" s="296"/>
      <c r="CI51" s="296"/>
      <c r="CJ51" s="296"/>
      <c r="CK51" s="296"/>
      <c r="CL51" s="296"/>
      <c r="CM51" s="296"/>
      <c r="CN51" s="296"/>
      <c r="CO51" s="296"/>
      <c r="CP51" s="296"/>
      <c r="CQ51" s="296"/>
      <c r="CR51" s="296"/>
      <c r="CS51" s="296"/>
      <c r="CT51" s="296"/>
      <c r="CU51" s="296"/>
      <c r="CV51" s="296"/>
      <c r="CW51" s="296"/>
      <c r="CX51" s="296"/>
      <c r="CY51" s="296"/>
      <c r="CZ51" s="296"/>
      <c r="DA51" s="296"/>
      <c r="DB51" s="296"/>
      <c r="DC51" s="296"/>
      <c r="DD51" s="296"/>
      <c r="DE51" s="296"/>
      <c r="DF51" s="296"/>
      <c r="DG51" s="296"/>
      <c r="DH51" s="296"/>
      <c r="DI51" s="296"/>
      <c r="DJ51" s="296"/>
      <c r="DK51" s="296"/>
      <c r="DL51" s="296"/>
      <c r="DM51" s="296"/>
      <c r="DN51" s="296"/>
      <c r="DO51" s="296"/>
      <c r="DP51" s="296"/>
      <c r="DQ51" s="296"/>
      <c r="DR51" s="296"/>
      <c r="DS51" s="296"/>
      <c r="DT51" s="296"/>
      <c r="DU51" s="296"/>
      <c r="DV51" s="296"/>
      <c r="DW51" s="296"/>
      <c r="DX51" s="296"/>
      <c r="DY51" s="296"/>
      <c r="DZ51" s="296"/>
      <c r="EA51" s="296"/>
      <c r="EB51" s="296"/>
      <c r="EC51" s="296"/>
      <c r="ED51" s="296"/>
      <c r="EE51" s="296"/>
      <c r="EF51" s="296"/>
      <c r="EG51" s="296"/>
      <c r="EH51" s="296"/>
      <c r="EI51" s="296"/>
      <c r="EJ51" s="296"/>
      <c r="EK51" s="296"/>
      <c r="EL51" s="296"/>
      <c r="EM51" s="296"/>
      <c r="EN51" s="296"/>
      <c r="EO51" s="296"/>
      <c r="EP51" s="296"/>
      <c r="EQ51" s="296"/>
      <c r="ER51" s="296"/>
      <c r="ES51" s="296"/>
      <c r="ET51" s="296"/>
      <c r="EU51" s="296"/>
      <c r="EV51" s="296"/>
      <c r="EW51" s="296"/>
      <c r="EX51" s="296"/>
      <c r="EY51" s="296"/>
      <c r="EZ51" s="296"/>
      <c r="FA51" s="296"/>
      <c r="FB51" s="296"/>
      <c r="FC51" s="296"/>
      <c r="FD51" s="296"/>
      <c r="FE51" s="296"/>
      <c r="FF51" s="296"/>
      <c r="FG51" s="296"/>
      <c r="FH51" s="296"/>
      <c r="FI51" s="296"/>
      <c r="FJ51" s="296"/>
      <c r="FK51" s="296"/>
      <c r="FL51" s="296"/>
      <c r="FM51" s="296"/>
      <c r="FN51" s="296"/>
      <c r="FO51" s="296"/>
      <c r="FP51" s="296"/>
      <c r="FQ51" s="296"/>
      <c r="FR51" s="296"/>
      <c r="FS51" s="296"/>
      <c r="FT51" s="296"/>
      <c r="FU51" s="296"/>
      <c r="FV51" s="296"/>
      <c r="FW51" s="296"/>
      <c r="FX51" s="296"/>
      <c r="FY51" s="296"/>
      <c r="FZ51" s="296"/>
      <c r="GA51" s="296"/>
      <c r="GB51" s="296"/>
      <c r="GC51" s="296"/>
      <c r="GD51" s="296"/>
      <c r="GE51" s="296"/>
      <c r="GF51" s="296"/>
      <c r="GG51" s="296"/>
      <c r="GH51" s="296"/>
      <c r="GI51" s="296"/>
      <c r="GJ51" s="296"/>
      <c r="GK51" s="296"/>
      <c r="GL51" s="296"/>
      <c r="GM51" s="296"/>
      <c r="GN51" s="296"/>
      <c r="GO51" s="296"/>
      <c r="GP51" s="296"/>
      <c r="GQ51" s="296"/>
      <c r="GR51" s="296"/>
      <c r="GS51" s="296"/>
      <c r="GT51" s="296"/>
      <c r="GU51" s="296"/>
      <c r="GV51" s="296"/>
      <c r="GW51" s="296"/>
      <c r="GX51" s="296"/>
      <c r="GY51" s="296"/>
      <c r="GZ51" s="296"/>
      <c r="HA51" s="296"/>
      <c r="HB51" s="296"/>
      <c r="HC51" s="296"/>
      <c r="HD51" s="296"/>
      <c r="HE51" s="296"/>
      <c r="HF51" s="296"/>
      <c r="HG51" s="296"/>
      <c r="HH51" s="296"/>
      <c r="HI51" s="296"/>
      <c r="HJ51" s="296"/>
      <c r="HK51" s="296"/>
      <c r="HL51" s="296"/>
      <c r="HM51" s="296"/>
      <c r="HN51" s="296"/>
      <c r="HO51" s="296"/>
      <c r="HP51" s="296"/>
      <c r="HQ51" s="296"/>
      <c r="HR51" s="296"/>
      <c r="HS51" s="296"/>
      <c r="HT51" s="296"/>
      <c r="HU51" s="296"/>
      <c r="HV51" s="296"/>
      <c r="HW51" s="296"/>
      <c r="HX51" s="296"/>
      <c r="HY51" s="296"/>
      <c r="HZ51" s="296"/>
      <c r="IA51" s="296"/>
      <c r="IB51" s="296"/>
      <c r="IC51" s="296"/>
      <c r="ID51" s="296"/>
      <c r="IE51" s="296"/>
      <c r="IF51" s="296"/>
      <c r="IG51" s="296"/>
      <c r="IH51" s="296"/>
      <c r="II51" s="296"/>
      <c r="IJ51" s="296"/>
      <c r="IK51" s="296"/>
      <c r="IL51" s="296"/>
      <c r="IM51" s="296"/>
      <c r="IN51" s="296"/>
      <c r="IO51" s="296"/>
      <c r="IP51" s="296"/>
      <c r="IQ51" s="296"/>
      <c r="IR51" s="296"/>
      <c r="IS51" s="296"/>
      <c r="IT51" s="296"/>
      <c r="IU51" s="296"/>
      <c r="IV51" s="296"/>
    </row>
    <row r="52" spans="1:256" s="298" customFormat="1" ht="12" customHeight="1">
      <c r="A52" s="271" t="s">
        <v>4</v>
      </c>
      <c r="B52" s="271">
        <v>75411</v>
      </c>
      <c r="C52" s="271" t="s">
        <v>261</v>
      </c>
      <c r="D52" s="271" t="s">
        <v>3</v>
      </c>
      <c r="E52" s="274">
        <f>E53</f>
        <v>50000</v>
      </c>
      <c r="F52" s="296"/>
      <c r="G52" s="296"/>
      <c r="H52" s="296"/>
      <c r="I52" s="296"/>
      <c r="J52" s="296"/>
      <c r="K52" s="296"/>
      <c r="L52" s="296"/>
      <c r="M52" s="296"/>
      <c r="N52" s="296"/>
      <c r="O52" s="296"/>
      <c r="P52" s="296"/>
      <c r="Q52" s="296"/>
      <c r="R52" s="296"/>
      <c r="S52" s="296"/>
      <c r="T52" s="296"/>
      <c r="U52" s="296"/>
      <c r="V52" s="296"/>
      <c r="W52" s="296"/>
      <c r="X52" s="296"/>
      <c r="Y52" s="296"/>
      <c r="Z52" s="296"/>
      <c r="AA52" s="296"/>
      <c r="AB52" s="296"/>
      <c r="AC52" s="296"/>
      <c r="AD52" s="296"/>
      <c r="AE52" s="296"/>
      <c r="AF52" s="296"/>
      <c r="AG52" s="296"/>
      <c r="AH52" s="296"/>
      <c r="AI52" s="296"/>
      <c r="AJ52" s="296"/>
      <c r="AK52" s="296"/>
      <c r="AL52" s="296"/>
      <c r="AM52" s="296"/>
      <c r="AN52" s="296"/>
      <c r="AO52" s="296"/>
      <c r="AP52" s="296"/>
      <c r="AQ52" s="296"/>
      <c r="AR52" s="296"/>
      <c r="AS52" s="296"/>
      <c r="AT52" s="296"/>
      <c r="AU52" s="296"/>
      <c r="AV52" s="296"/>
      <c r="AW52" s="296"/>
      <c r="AX52" s="296"/>
      <c r="AY52" s="296"/>
      <c r="AZ52" s="296"/>
      <c r="BA52" s="296"/>
      <c r="BB52" s="296"/>
      <c r="BC52" s="296"/>
      <c r="BD52" s="296"/>
      <c r="BE52" s="296"/>
      <c r="BF52" s="296"/>
      <c r="BG52" s="296"/>
      <c r="BH52" s="296"/>
      <c r="BI52" s="296"/>
      <c r="BJ52" s="296"/>
      <c r="BK52" s="296"/>
      <c r="BL52" s="296"/>
      <c r="BM52" s="296"/>
      <c r="BN52" s="296"/>
      <c r="BO52" s="296"/>
      <c r="BP52" s="296"/>
      <c r="BQ52" s="296"/>
      <c r="BR52" s="296"/>
      <c r="BS52" s="296"/>
      <c r="BT52" s="296"/>
      <c r="BU52" s="296"/>
      <c r="BV52" s="296"/>
      <c r="BW52" s="296"/>
      <c r="BX52" s="296"/>
      <c r="BY52" s="296"/>
      <c r="BZ52" s="296"/>
      <c r="CA52" s="296"/>
      <c r="CB52" s="296"/>
      <c r="CC52" s="296"/>
      <c r="CD52" s="296"/>
      <c r="CE52" s="296"/>
      <c r="CF52" s="296"/>
      <c r="CG52" s="296"/>
      <c r="CH52" s="296"/>
      <c r="CI52" s="296"/>
      <c r="CJ52" s="296"/>
      <c r="CK52" s="296"/>
      <c r="CL52" s="296"/>
      <c r="CM52" s="296"/>
      <c r="CN52" s="296"/>
      <c r="CO52" s="296"/>
      <c r="CP52" s="296"/>
      <c r="CQ52" s="296"/>
      <c r="CR52" s="296"/>
      <c r="CS52" s="296"/>
      <c r="CT52" s="296"/>
      <c r="CU52" s="296"/>
      <c r="CV52" s="296"/>
      <c r="CW52" s="296"/>
      <c r="CX52" s="296"/>
      <c r="CY52" s="296"/>
      <c r="CZ52" s="296"/>
      <c r="DA52" s="296"/>
      <c r="DB52" s="296"/>
      <c r="DC52" s="296"/>
      <c r="DD52" s="296"/>
      <c r="DE52" s="296"/>
      <c r="DF52" s="296"/>
      <c r="DG52" s="296"/>
      <c r="DH52" s="296"/>
      <c r="DI52" s="296"/>
      <c r="DJ52" s="296"/>
      <c r="DK52" s="296"/>
      <c r="DL52" s="296"/>
      <c r="DM52" s="296"/>
      <c r="DN52" s="296"/>
      <c r="DO52" s="296"/>
      <c r="DP52" s="296"/>
      <c r="DQ52" s="296"/>
      <c r="DR52" s="296"/>
      <c r="DS52" s="296"/>
      <c r="DT52" s="296"/>
      <c r="DU52" s="296"/>
      <c r="DV52" s="296"/>
      <c r="DW52" s="296"/>
      <c r="DX52" s="296"/>
      <c r="DY52" s="296"/>
      <c r="DZ52" s="296"/>
      <c r="EA52" s="296"/>
      <c r="EB52" s="296"/>
      <c r="EC52" s="296"/>
      <c r="ED52" s="296"/>
      <c r="EE52" s="296"/>
      <c r="EF52" s="296"/>
      <c r="EG52" s="296"/>
      <c r="EH52" s="296"/>
      <c r="EI52" s="296"/>
      <c r="EJ52" s="296"/>
      <c r="EK52" s="296"/>
      <c r="EL52" s="296"/>
      <c r="EM52" s="296"/>
      <c r="EN52" s="296"/>
      <c r="EO52" s="296"/>
      <c r="EP52" s="296"/>
      <c r="EQ52" s="296"/>
      <c r="ER52" s="296"/>
      <c r="ES52" s="296"/>
      <c r="ET52" s="296"/>
      <c r="EU52" s="296"/>
      <c r="EV52" s="296"/>
      <c r="EW52" s="296"/>
      <c r="EX52" s="296"/>
      <c r="EY52" s="296"/>
      <c r="EZ52" s="296"/>
      <c r="FA52" s="296"/>
      <c r="FB52" s="296"/>
      <c r="FC52" s="296"/>
      <c r="FD52" s="296"/>
      <c r="FE52" s="296"/>
      <c r="FF52" s="296"/>
      <c r="FG52" s="296"/>
      <c r="FH52" s="296"/>
      <c r="FI52" s="296"/>
      <c r="FJ52" s="296"/>
      <c r="FK52" s="296"/>
      <c r="FL52" s="296"/>
      <c r="FM52" s="296"/>
      <c r="FN52" s="296"/>
      <c r="FO52" s="296"/>
      <c r="FP52" s="296"/>
      <c r="FQ52" s="296"/>
      <c r="FR52" s="296"/>
      <c r="FS52" s="296"/>
      <c r="FT52" s="296"/>
      <c r="FU52" s="296"/>
      <c r="FV52" s="296"/>
      <c r="FW52" s="296"/>
      <c r="FX52" s="296"/>
      <c r="FY52" s="296"/>
      <c r="FZ52" s="296"/>
      <c r="GA52" s="296"/>
      <c r="GB52" s="296"/>
      <c r="GC52" s="296"/>
      <c r="GD52" s="296"/>
      <c r="GE52" s="296"/>
      <c r="GF52" s="296"/>
      <c r="GG52" s="296"/>
      <c r="GH52" s="296"/>
      <c r="GI52" s="296"/>
      <c r="GJ52" s="296"/>
      <c r="GK52" s="296"/>
      <c r="GL52" s="296"/>
      <c r="GM52" s="296"/>
      <c r="GN52" s="296"/>
      <c r="GO52" s="296"/>
      <c r="GP52" s="296"/>
      <c r="GQ52" s="296"/>
      <c r="GR52" s="296"/>
      <c r="GS52" s="296"/>
      <c r="GT52" s="296"/>
      <c r="GU52" s="296"/>
      <c r="GV52" s="296"/>
      <c r="GW52" s="296"/>
      <c r="GX52" s="296"/>
      <c r="GY52" s="296"/>
      <c r="GZ52" s="296"/>
      <c r="HA52" s="296"/>
      <c r="HB52" s="296"/>
      <c r="HC52" s="296"/>
      <c r="HD52" s="296"/>
      <c r="HE52" s="296"/>
      <c r="HF52" s="296"/>
      <c r="HG52" s="296"/>
      <c r="HH52" s="296"/>
      <c r="HI52" s="296"/>
      <c r="HJ52" s="296"/>
      <c r="HK52" s="296"/>
      <c r="HL52" s="296"/>
      <c r="HM52" s="296"/>
      <c r="HN52" s="296"/>
      <c r="HO52" s="296"/>
      <c r="HP52" s="296"/>
      <c r="HQ52" s="296"/>
      <c r="HR52" s="296"/>
      <c r="HS52" s="296"/>
      <c r="HT52" s="296"/>
      <c r="HU52" s="296"/>
      <c r="HV52" s="296"/>
      <c r="HW52" s="296"/>
      <c r="HX52" s="296"/>
      <c r="HY52" s="296"/>
      <c r="HZ52" s="296"/>
      <c r="IA52" s="296"/>
      <c r="IB52" s="296"/>
      <c r="IC52" s="296"/>
      <c r="ID52" s="296"/>
      <c r="IE52" s="296"/>
      <c r="IF52" s="296"/>
      <c r="IG52" s="296"/>
      <c r="IH52" s="296"/>
      <c r="II52" s="296"/>
      <c r="IJ52" s="296"/>
      <c r="IK52" s="296"/>
      <c r="IL52" s="296"/>
      <c r="IM52" s="296"/>
      <c r="IN52" s="296"/>
      <c r="IO52" s="296"/>
      <c r="IP52" s="296"/>
      <c r="IQ52" s="296"/>
      <c r="IR52" s="296"/>
      <c r="IS52" s="296"/>
      <c r="IT52" s="296"/>
      <c r="IU52" s="296"/>
      <c r="IV52" s="296"/>
    </row>
    <row r="53" spans="1:256" s="298" customFormat="1" ht="12" customHeight="1">
      <c r="A53" s="185" t="s">
        <v>5</v>
      </c>
      <c r="B53" s="185">
        <v>6060</v>
      </c>
      <c r="C53" s="185" t="s">
        <v>219</v>
      </c>
      <c r="D53" s="185" t="s">
        <v>3</v>
      </c>
      <c r="E53" s="275">
        <v>50000</v>
      </c>
      <c r="F53" s="296"/>
      <c r="G53" s="296"/>
      <c r="H53" s="296"/>
      <c r="I53" s="296"/>
      <c r="J53" s="296"/>
      <c r="K53" s="296"/>
      <c r="L53" s="296"/>
      <c r="M53" s="296"/>
      <c r="N53" s="296"/>
      <c r="O53" s="296"/>
      <c r="P53" s="296"/>
      <c r="Q53" s="296"/>
      <c r="R53" s="296"/>
      <c r="S53" s="296"/>
      <c r="T53" s="296"/>
      <c r="U53" s="296"/>
      <c r="V53" s="296"/>
      <c r="W53" s="296"/>
      <c r="X53" s="296"/>
      <c r="Y53" s="296"/>
      <c r="Z53" s="296"/>
      <c r="AA53" s="296"/>
      <c r="AB53" s="296"/>
      <c r="AC53" s="296"/>
      <c r="AD53" s="296"/>
      <c r="AE53" s="296"/>
      <c r="AF53" s="296"/>
      <c r="AG53" s="296"/>
      <c r="AH53" s="296"/>
      <c r="AI53" s="296"/>
      <c r="AJ53" s="296"/>
      <c r="AK53" s="296"/>
      <c r="AL53" s="296"/>
      <c r="AM53" s="296"/>
      <c r="AN53" s="296"/>
      <c r="AO53" s="296"/>
      <c r="AP53" s="296"/>
      <c r="AQ53" s="296"/>
      <c r="AR53" s="296"/>
      <c r="AS53" s="296"/>
      <c r="AT53" s="296"/>
      <c r="AU53" s="296"/>
      <c r="AV53" s="296"/>
      <c r="AW53" s="296"/>
      <c r="AX53" s="296"/>
      <c r="AY53" s="296"/>
      <c r="AZ53" s="296"/>
      <c r="BA53" s="296"/>
      <c r="BB53" s="296"/>
      <c r="BC53" s="296"/>
      <c r="BD53" s="296"/>
      <c r="BE53" s="296"/>
      <c r="BF53" s="296"/>
      <c r="BG53" s="296"/>
      <c r="BH53" s="296"/>
      <c r="BI53" s="296"/>
      <c r="BJ53" s="296"/>
      <c r="BK53" s="296"/>
      <c r="BL53" s="296"/>
      <c r="BM53" s="296"/>
      <c r="BN53" s="296"/>
      <c r="BO53" s="296"/>
      <c r="BP53" s="296"/>
      <c r="BQ53" s="296"/>
      <c r="BR53" s="296"/>
      <c r="BS53" s="296"/>
      <c r="BT53" s="296"/>
      <c r="BU53" s="296"/>
      <c r="BV53" s="296"/>
      <c r="BW53" s="296"/>
      <c r="BX53" s="296"/>
      <c r="BY53" s="296"/>
      <c r="BZ53" s="296"/>
      <c r="CA53" s="296"/>
      <c r="CB53" s="296"/>
      <c r="CC53" s="296"/>
      <c r="CD53" s="296"/>
      <c r="CE53" s="296"/>
      <c r="CF53" s="296"/>
      <c r="CG53" s="296"/>
      <c r="CH53" s="296"/>
      <c r="CI53" s="296"/>
      <c r="CJ53" s="296"/>
      <c r="CK53" s="296"/>
      <c r="CL53" s="296"/>
      <c r="CM53" s="296"/>
      <c r="CN53" s="296"/>
      <c r="CO53" s="296"/>
      <c r="CP53" s="296"/>
      <c r="CQ53" s="296"/>
      <c r="CR53" s="296"/>
      <c r="CS53" s="296"/>
      <c r="CT53" s="296"/>
      <c r="CU53" s="296"/>
      <c r="CV53" s="296"/>
      <c r="CW53" s="296"/>
      <c r="CX53" s="296"/>
      <c r="CY53" s="296"/>
      <c r="CZ53" s="296"/>
      <c r="DA53" s="296"/>
      <c r="DB53" s="296"/>
      <c r="DC53" s="296"/>
      <c r="DD53" s="296"/>
      <c r="DE53" s="296"/>
      <c r="DF53" s="296"/>
      <c r="DG53" s="296"/>
      <c r="DH53" s="296"/>
      <c r="DI53" s="296"/>
      <c r="DJ53" s="296"/>
      <c r="DK53" s="296"/>
      <c r="DL53" s="296"/>
      <c r="DM53" s="296"/>
      <c r="DN53" s="296"/>
      <c r="DO53" s="296"/>
      <c r="DP53" s="296"/>
      <c r="DQ53" s="296"/>
      <c r="DR53" s="296"/>
      <c r="DS53" s="296"/>
      <c r="DT53" s="296"/>
      <c r="DU53" s="296"/>
      <c r="DV53" s="296"/>
      <c r="DW53" s="296"/>
      <c r="DX53" s="296"/>
      <c r="DY53" s="296"/>
      <c r="DZ53" s="296"/>
      <c r="EA53" s="296"/>
      <c r="EB53" s="296"/>
      <c r="EC53" s="296"/>
      <c r="ED53" s="296"/>
      <c r="EE53" s="296"/>
      <c r="EF53" s="296"/>
      <c r="EG53" s="296"/>
      <c r="EH53" s="296"/>
      <c r="EI53" s="296"/>
      <c r="EJ53" s="296"/>
      <c r="EK53" s="296"/>
      <c r="EL53" s="296"/>
      <c r="EM53" s="296"/>
      <c r="EN53" s="296"/>
      <c r="EO53" s="296"/>
      <c r="EP53" s="296"/>
      <c r="EQ53" s="296"/>
      <c r="ER53" s="296"/>
      <c r="ES53" s="296"/>
      <c r="ET53" s="296"/>
      <c r="EU53" s="296"/>
      <c r="EV53" s="296"/>
      <c r="EW53" s="296"/>
      <c r="EX53" s="296"/>
      <c r="EY53" s="296"/>
      <c r="EZ53" s="296"/>
      <c r="FA53" s="296"/>
      <c r="FB53" s="296"/>
      <c r="FC53" s="296"/>
      <c r="FD53" s="296"/>
      <c r="FE53" s="296"/>
      <c r="FF53" s="296"/>
      <c r="FG53" s="296"/>
      <c r="FH53" s="296"/>
      <c r="FI53" s="296"/>
      <c r="FJ53" s="296"/>
      <c r="FK53" s="296"/>
      <c r="FL53" s="296"/>
      <c r="FM53" s="296"/>
      <c r="FN53" s="296"/>
      <c r="FO53" s="296"/>
      <c r="FP53" s="296"/>
      <c r="FQ53" s="296"/>
      <c r="FR53" s="296"/>
      <c r="FS53" s="296"/>
      <c r="FT53" s="296"/>
      <c r="FU53" s="296"/>
      <c r="FV53" s="296"/>
      <c r="FW53" s="296"/>
      <c r="FX53" s="296"/>
      <c r="FY53" s="296"/>
      <c r="FZ53" s="296"/>
      <c r="GA53" s="296"/>
      <c r="GB53" s="296"/>
      <c r="GC53" s="296"/>
      <c r="GD53" s="296"/>
      <c r="GE53" s="296"/>
      <c r="GF53" s="296"/>
      <c r="GG53" s="296"/>
      <c r="GH53" s="296"/>
      <c r="GI53" s="296"/>
      <c r="GJ53" s="296"/>
      <c r="GK53" s="296"/>
      <c r="GL53" s="296"/>
      <c r="GM53" s="296"/>
      <c r="GN53" s="296"/>
      <c r="GO53" s="296"/>
      <c r="GP53" s="296"/>
      <c r="GQ53" s="296"/>
      <c r="GR53" s="296"/>
      <c r="GS53" s="296"/>
      <c r="GT53" s="296"/>
      <c r="GU53" s="296"/>
      <c r="GV53" s="296"/>
      <c r="GW53" s="296"/>
      <c r="GX53" s="296"/>
      <c r="GY53" s="296"/>
      <c r="GZ53" s="296"/>
      <c r="HA53" s="296"/>
      <c r="HB53" s="296"/>
      <c r="HC53" s="296"/>
      <c r="HD53" s="296"/>
      <c r="HE53" s="296"/>
      <c r="HF53" s="296"/>
      <c r="HG53" s="296"/>
      <c r="HH53" s="296"/>
      <c r="HI53" s="296"/>
      <c r="HJ53" s="296"/>
      <c r="HK53" s="296"/>
      <c r="HL53" s="296"/>
      <c r="HM53" s="296"/>
      <c r="HN53" s="296"/>
      <c r="HO53" s="296"/>
      <c r="HP53" s="296"/>
      <c r="HQ53" s="296"/>
      <c r="HR53" s="296"/>
      <c r="HS53" s="296"/>
      <c r="HT53" s="296"/>
      <c r="HU53" s="296"/>
      <c r="HV53" s="296"/>
      <c r="HW53" s="296"/>
      <c r="HX53" s="296"/>
      <c r="HY53" s="296"/>
      <c r="HZ53" s="296"/>
      <c r="IA53" s="296"/>
      <c r="IB53" s="296"/>
      <c r="IC53" s="296"/>
      <c r="ID53" s="296"/>
      <c r="IE53" s="296"/>
      <c r="IF53" s="296"/>
      <c r="IG53" s="296"/>
      <c r="IH53" s="296"/>
      <c r="II53" s="296"/>
      <c r="IJ53" s="296"/>
      <c r="IK53" s="296"/>
      <c r="IL53" s="296"/>
      <c r="IM53" s="296"/>
      <c r="IN53" s="296"/>
      <c r="IO53" s="296"/>
      <c r="IP53" s="296"/>
      <c r="IQ53" s="296"/>
      <c r="IR53" s="296"/>
      <c r="IS53" s="296"/>
      <c r="IT53" s="296"/>
      <c r="IU53" s="296"/>
      <c r="IV53" s="296"/>
    </row>
    <row r="54" spans="1:256" s="298" customFormat="1" ht="12" customHeight="1">
      <c r="A54" s="296"/>
      <c r="B54" s="296"/>
      <c r="C54" s="299"/>
      <c r="D54" s="296"/>
      <c r="E54" s="297"/>
      <c r="F54" s="296"/>
      <c r="G54" s="296"/>
      <c r="H54" s="296"/>
      <c r="I54" s="296"/>
      <c r="J54" s="296"/>
      <c r="K54" s="296"/>
      <c r="L54" s="296"/>
      <c r="M54" s="296"/>
      <c r="N54" s="296"/>
      <c r="O54" s="296"/>
      <c r="P54" s="296"/>
      <c r="Q54" s="296"/>
      <c r="R54" s="296"/>
      <c r="S54" s="296"/>
      <c r="T54" s="296"/>
      <c r="U54" s="296"/>
      <c r="V54" s="296"/>
      <c r="W54" s="296"/>
      <c r="X54" s="296"/>
      <c r="Y54" s="296"/>
      <c r="Z54" s="296"/>
      <c r="AA54" s="296"/>
      <c r="AB54" s="296"/>
      <c r="AC54" s="296"/>
      <c r="AD54" s="296"/>
      <c r="AE54" s="296"/>
      <c r="AF54" s="296"/>
      <c r="AG54" s="296"/>
      <c r="AH54" s="296"/>
      <c r="AI54" s="296"/>
      <c r="AJ54" s="296"/>
      <c r="AK54" s="296"/>
      <c r="AL54" s="296"/>
      <c r="AM54" s="296"/>
      <c r="AN54" s="296"/>
      <c r="AO54" s="296"/>
      <c r="AP54" s="296"/>
      <c r="AQ54" s="296"/>
      <c r="AR54" s="296"/>
      <c r="AS54" s="296"/>
      <c r="AT54" s="296"/>
      <c r="AU54" s="296"/>
      <c r="AV54" s="296"/>
      <c r="AW54" s="296"/>
      <c r="AX54" s="296"/>
      <c r="AY54" s="296"/>
      <c r="AZ54" s="296"/>
      <c r="BA54" s="296"/>
      <c r="BB54" s="296"/>
      <c r="BC54" s="296"/>
      <c r="BD54" s="296"/>
      <c r="BE54" s="296"/>
      <c r="BF54" s="296"/>
      <c r="BG54" s="296"/>
      <c r="BH54" s="296"/>
      <c r="BI54" s="296"/>
      <c r="BJ54" s="296"/>
      <c r="BK54" s="296"/>
      <c r="BL54" s="296"/>
      <c r="BM54" s="296"/>
      <c r="BN54" s="296"/>
      <c r="BO54" s="296"/>
      <c r="BP54" s="296"/>
      <c r="BQ54" s="296"/>
      <c r="BR54" s="296"/>
      <c r="BS54" s="296"/>
      <c r="BT54" s="296"/>
      <c r="BU54" s="296"/>
      <c r="BV54" s="296"/>
      <c r="BW54" s="296"/>
      <c r="BX54" s="296"/>
      <c r="BY54" s="296"/>
      <c r="BZ54" s="296"/>
      <c r="CA54" s="296"/>
      <c r="CB54" s="296"/>
      <c r="CC54" s="296"/>
      <c r="CD54" s="296"/>
      <c r="CE54" s="296"/>
      <c r="CF54" s="296"/>
      <c r="CG54" s="296"/>
      <c r="CH54" s="296"/>
      <c r="CI54" s="296"/>
      <c r="CJ54" s="296"/>
      <c r="CK54" s="296"/>
      <c r="CL54" s="296"/>
      <c r="CM54" s="296"/>
      <c r="CN54" s="296"/>
      <c r="CO54" s="296"/>
      <c r="CP54" s="296"/>
      <c r="CQ54" s="296"/>
      <c r="CR54" s="296"/>
      <c r="CS54" s="296"/>
      <c r="CT54" s="296"/>
      <c r="CU54" s="296"/>
      <c r="CV54" s="296"/>
      <c r="CW54" s="296"/>
      <c r="CX54" s="296"/>
      <c r="CY54" s="296"/>
      <c r="CZ54" s="296"/>
      <c r="DA54" s="296"/>
      <c r="DB54" s="296"/>
      <c r="DC54" s="296"/>
      <c r="DD54" s="296"/>
      <c r="DE54" s="296"/>
      <c r="DF54" s="296"/>
      <c r="DG54" s="296"/>
      <c r="DH54" s="296"/>
      <c r="DI54" s="296"/>
      <c r="DJ54" s="296"/>
      <c r="DK54" s="296"/>
      <c r="DL54" s="296"/>
      <c r="DM54" s="296"/>
      <c r="DN54" s="296"/>
      <c r="DO54" s="296"/>
      <c r="DP54" s="296"/>
      <c r="DQ54" s="296"/>
      <c r="DR54" s="296"/>
      <c r="DS54" s="296"/>
      <c r="DT54" s="296"/>
      <c r="DU54" s="296"/>
      <c r="DV54" s="296"/>
      <c r="DW54" s="296"/>
      <c r="DX54" s="296"/>
      <c r="DY54" s="296"/>
      <c r="DZ54" s="296"/>
      <c r="EA54" s="296"/>
      <c r="EB54" s="296"/>
      <c r="EC54" s="296"/>
      <c r="ED54" s="296"/>
      <c r="EE54" s="296"/>
      <c r="EF54" s="296"/>
      <c r="EG54" s="296"/>
      <c r="EH54" s="296"/>
      <c r="EI54" s="296"/>
      <c r="EJ54" s="296"/>
      <c r="EK54" s="296"/>
      <c r="EL54" s="296"/>
      <c r="EM54" s="296"/>
      <c r="EN54" s="296"/>
      <c r="EO54" s="296"/>
      <c r="EP54" s="296"/>
      <c r="EQ54" s="296"/>
      <c r="ER54" s="296"/>
      <c r="ES54" s="296"/>
      <c r="ET54" s="296"/>
      <c r="EU54" s="296"/>
      <c r="EV54" s="296"/>
      <c r="EW54" s="296"/>
      <c r="EX54" s="296"/>
      <c r="EY54" s="296"/>
      <c r="EZ54" s="296"/>
      <c r="FA54" s="296"/>
      <c r="FB54" s="296"/>
      <c r="FC54" s="296"/>
      <c r="FD54" s="296"/>
      <c r="FE54" s="296"/>
      <c r="FF54" s="296"/>
      <c r="FG54" s="296"/>
      <c r="FH54" s="296"/>
      <c r="FI54" s="296"/>
      <c r="FJ54" s="296"/>
      <c r="FK54" s="296"/>
      <c r="FL54" s="296"/>
      <c r="FM54" s="296"/>
      <c r="FN54" s="296"/>
      <c r="FO54" s="296"/>
      <c r="FP54" s="296"/>
      <c r="FQ54" s="296"/>
      <c r="FR54" s="296"/>
      <c r="FS54" s="296"/>
      <c r="FT54" s="296"/>
      <c r="FU54" s="296"/>
      <c r="FV54" s="296"/>
      <c r="FW54" s="296"/>
      <c r="FX54" s="296"/>
      <c r="FY54" s="296"/>
      <c r="FZ54" s="296"/>
      <c r="GA54" s="296"/>
      <c r="GB54" s="296"/>
      <c r="GC54" s="296"/>
      <c r="GD54" s="296"/>
      <c r="GE54" s="296"/>
      <c r="GF54" s="296"/>
      <c r="GG54" s="296"/>
      <c r="GH54" s="296"/>
      <c r="GI54" s="296"/>
      <c r="GJ54" s="296"/>
      <c r="GK54" s="296"/>
      <c r="GL54" s="296"/>
      <c r="GM54" s="296"/>
      <c r="GN54" s="296"/>
      <c r="GO54" s="296"/>
      <c r="GP54" s="296"/>
      <c r="GQ54" s="296"/>
      <c r="GR54" s="296"/>
      <c r="GS54" s="296"/>
      <c r="GT54" s="296"/>
      <c r="GU54" s="296"/>
      <c r="GV54" s="296"/>
      <c r="GW54" s="296"/>
      <c r="GX54" s="296"/>
      <c r="GY54" s="296"/>
      <c r="GZ54" s="296"/>
      <c r="HA54" s="296"/>
      <c r="HB54" s="296"/>
      <c r="HC54" s="296"/>
      <c r="HD54" s="296"/>
      <c r="HE54" s="296"/>
      <c r="HF54" s="296"/>
      <c r="HG54" s="296"/>
      <c r="HH54" s="296"/>
      <c r="HI54" s="296"/>
      <c r="HJ54" s="296"/>
      <c r="HK54" s="296"/>
      <c r="HL54" s="296"/>
      <c r="HM54" s="296"/>
      <c r="HN54" s="296"/>
      <c r="HO54" s="296"/>
      <c r="HP54" s="296"/>
      <c r="HQ54" s="296"/>
      <c r="HR54" s="296"/>
      <c r="HS54" s="296"/>
      <c r="HT54" s="296"/>
      <c r="HU54" s="296"/>
      <c r="HV54" s="296"/>
      <c r="HW54" s="296"/>
      <c r="HX54" s="296"/>
      <c r="HY54" s="296"/>
      <c r="HZ54" s="296"/>
      <c r="IA54" s="296"/>
      <c r="IB54" s="296"/>
      <c r="IC54" s="296"/>
      <c r="ID54" s="296"/>
      <c r="IE54" s="296"/>
      <c r="IF54" s="296"/>
      <c r="IG54" s="296"/>
      <c r="IH54" s="296"/>
      <c r="II54" s="296"/>
      <c r="IJ54" s="296"/>
      <c r="IK54" s="296"/>
      <c r="IL54" s="296"/>
      <c r="IM54" s="296"/>
      <c r="IN54" s="296"/>
      <c r="IO54" s="296"/>
      <c r="IP54" s="296"/>
      <c r="IQ54" s="296"/>
      <c r="IR54" s="296"/>
      <c r="IS54" s="296"/>
      <c r="IT54" s="296"/>
      <c r="IU54" s="296"/>
      <c r="IV54" s="296"/>
    </row>
    <row r="55" spans="1:256" s="298" customFormat="1" ht="16.5" customHeight="1">
      <c r="A55" s="188" t="s">
        <v>265</v>
      </c>
      <c r="B55" s="296"/>
      <c r="C55" s="299"/>
      <c r="D55" s="296"/>
      <c r="E55" s="297"/>
      <c r="F55" s="296"/>
      <c r="G55" s="296"/>
      <c r="H55" s="296"/>
      <c r="I55" s="296"/>
      <c r="J55" s="296"/>
      <c r="K55" s="296"/>
      <c r="L55" s="296"/>
      <c r="M55" s="296"/>
      <c r="N55" s="296"/>
      <c r="O55" s="296"/>
      <c r="P55" s="296"/>
      <c r="Q55" s="296"/>
      <c r="R55" s="296"/>
      <c r="S55" s="296"/>
      <c r="T55" s="296"/>
      <c r="U55" s="296"/>
      <c r="V55" s="296"/>
      <c r="W55" s="296"/>
      <c r="X55" s="296"/>
      <c r="Y55" s="296"/>
      <c r="Z55" s="296"/>
      <c r="AA55" s="296"/>
      <c r="AB55" s="296"/>
      <c r="AC55" s="296"/>
      <c r="AD55" s="296"/>
      <c r="AE55" s="296"/>
      <c r="AF55" s="296"/>
      <c r="AG55" s="296"/>
      <c r="AH55" s="296"/>
      <c r="AI55" s="296"/>
      <c r="AJ55" s="296"/>
      <c r="AK55" s="296"/>
      <c r="AL55" s="296"/>
      <c r="AM55" s="296"/>
      <c r="AN55" s="296"/>
      <c r="AO55" s="296"/>
      <c r="AP55" s="296"/>
      <c r="AQ55" s="296"/>
      <c r="AR55" s="296"/>
      <c r="AS55" s="296"/>
      <c r="AT55" s="296"/>
      <c r="AU55" s="296"/>
      <c r="AV55" s="296"/>
      <c r="AW55" s="296"/>
      <c r="AX55" s="296"/>
      <c r="AY55" s="296"/>
      <c r="AZ55" s="296"/>
      <c r="BA55" s="296"/>
      <c r="BB55" s="296"/>
      <c r="BC55" s="296"/>
      <c r="BD55" s="296"/>
      <c r="BE55" s="296"/>
      <c r="BF55" s="296"/>
      <c r="BG55" s="296"/>
      <c r="BH55" s="296"/>
      <c r="BI55" s="296"/>
      <c r="BJ55" s="296"/>
      <c r="BK55" s="296"/>
      <c r="BL55" s="296"/>
      <c r="BM55" s="296"/>
      <c r="BN55" s="296"/>
      <c r="BO55" s="296"/>
      <c r="BP55" s="296"/>
      <c r="BQ55" s="296"/>
      <c r="BR55" s="296"/>
      <c r="BS55" s="296"/>
      <c r="BT55" s="296"/>
      <c r="BU55" s="296"/>
      <c r="BV55" s="296"/>
      <c r="BW55" s="296"/>
      <c r="BX55" s="296"/>
      <c r="BY55" s="296"/>
      <c r="BZ55" s="296"/>
      <c r="CA55" s="296"/>
      <c r="CB55" s="296"/>
      <c r="CC55" s="296"/>
      <c r="CD55" s="296"/>
      <c r="CE55" s="296"/>
      <c r="CF55" s="296"/>
      <c r="CG55" s="296"/>
      <c r="CH55" s="296"/>
      <c r="CI55" s="296"/>
      <c r="CJ55" s="296"/>
      <c r="CK55" s="296"/>
      <c r="CL55" s="296"/>
      <c r="CM55" s="296"/>
      <c r="CN55" s="296"/>
      <c r="CO55" s="296"/>
      <c r="CP55" s="296"/>
      <c r="CQ55" s="296"/>
      <c r="CR55" s="296"/>
      <c r="CS55" s="296"/>
      <c r="CT55" s="296"/>
      <c r="CU55" s="296"/>
      <c r="CV55" s="296"/>
      <c r="CW55" s="296"/>
      <c r="CX55" s="296"/>
      <c r="CY55" s="296"/>
      <c r="CZ55" s="296"/>
      <c r="DA55" s="296"/>
      <c r="DB55" s="296"/>
      <c r="DC55" s="296"/>
      <c r="DD55" s="296"/>
      <c r="DE55" s="296"/>
      <c r="DF55" s="296"/>
      <c r="DG55" s="296"/>
      <c r="DH55" s="296"/>
      <c r="DI55" s="296"/>
      <c r="DJ55" s="296"/>
      <c r="DK55" s="296"/>
      <c r="DL55" s="296"/>
      <c r="DM55" s="296"/>
      <c r="DN55" s="296"/>
      <c r="DO55" s="296"/>
      <c r="DP55" s="296"/>
      <c r="DQ55" s="296"/>
      <c r="DR55" s="296"/>
      <c r="DS55" s="296"/>
      <c r="DT55" s="296"/>
      <c r="DU55" s="296"/>
      <c r="DV55" s="296"/>
      <c r="DW55" s="296"/>
      <c r="DX55" s="296"/>
      <c r="DY55" s="296"/>
      <c r="DZ55" s="296"/>
      <c r="EA55" s="296"/>
      <c r="EB55" s="296"/>
      <c r="EC55" s="296"/>
      <c r="ED55" s="296"/>
      <c r="EE55" s="296"/>
      <c r="EF55" s="296"/>
      <c r="EG55" s="296"/>
      <c r="EH55" s="296"/>
      <c r="EI55" s="296"/>
      <c r="EJ55" s="296"/>
      <c r="EK55" s="296"/>
      <c r="EL55" s="296"/>
      <c r="EM55" s="296"/>
      <c r="EN55" s="296"/>
      <c r="EO55" s="296"/>
      <c r="EP55" s="296"/>
      <c r="EQ55" s="296"/>
      <c r="ER55" s="296"/>
      <c r="ES55" s="296"/>
      <c r="ET55" s="296"/>
      <c r="EU55" s="296"/>
      <c r="EV55" s="296"/>
      <c r="EW55" s="296"/>
      <c r="EX55" s="296"/>
      <c r="EY55" s="296"/>
      <c r="EZ55" s="296"/>
      <c r="FA55" s="296"/>
      <c r="FB55" s="296"/>
      <c r="FC55" s="296"/>
      <c r="FD55" s="296"/>
      <c r="FE55" s="296"/>
      <c r="FF55" s="296"/>
      <c r="FG55" s="296"/>
      <c r="FH55" s="296"/>
      <c r="FI55" s="296"/>
      <c r="FJ55" s="296"/>
      <c r="FK55" s="296"/>
      <c r="FL55" s="296"/>
      <c r="FM55" s="296"/>
      <c r="FN55" s="296"/>
      <c r="FO55" s="296"/>
      <c r="FP55" s="296"/>
      <c r="FQ55" s="296"/>
      <c r="FR55" s="296"/>
      <c r="FS55" s="296"/>
      <c r="FT55" s="296"/>
      <c r="FU55" s="296"/>
      <c r="FV55" s="296"/>
      <c r="FW55" s="296"/>
      <c r="FX55" s="296"/>
      <c r="FY55" s="296"/>
      <c r="FZ55" s="296"/>
      <c r="GA55" s="296"/>
      <c r="GB55" s="296"/>
      <c r="GC55" s="296"/>
      <c r="GD55" s="296"/>
      <c r="GE55" s="296"/>
      <c r="GF55" s="296"/>
      <c r="GG55" s="296"/>
      <c r="GH55" s="296"/>
      <c r="GI55" s="296"/>
      <c r="GJ55" s="296"/>
      <c r="GK55" s="296"/>
      <c r="GL55" s="296"/>
      <c r="GM55" s="296"/>
      <c r="GN55" s="296"/>
      <c r="GO55" s="296"/>
      <c r="GP55" s="296"/>
      <c r="GQ55" s="296"/>
      <c r="GR55" s="296"/>
      <c r="GS55" s="296"/>
      <c r="GT55" s="296"/>
      <c r="GU55" s="296"/>
      <c r="GV55" s="296"/>
      <c r="GW55" s="296"/>
      <c r="GX55" s="296"/>
      <c r="GY55" s="296"/>
      <c r="GZ55" s="296"/>
      <c r="HA55" s="296"/>
      <c r="HB55" s="296"/>
      <c r="HC55" s="296"/>
      <c r="HD55" s="296"/>
      <c r="HE55" s="296"/>
      <c r="HF55" s="296"/>
      <c r="HG55" s="296"/>
      <c r="HH55" s="296"/>
      <c r="HI55" s="296"/>
      <c r="HJ55" s="296"/>
      <c r="HK55" s="296"/>
      <c r="HL55" s="296"/>
      <c r="HM55" s="296"/>
      <c r="HN55" s="296"/>
      <c r="HO55" s="296"/>
      <c r="HP55" s="296"/>
      <c r="HQ55" s="296"/>
      <c r="HR55" s="296"/>
      <c r="HS55" s="296"/>
      <c r="HT55" s="296"/>
      <c r="HU55" s="296"/>
      <c r="HV55" s="296"/>
      <c r="HW55" s="296"/>
      <c r="HX55" s="296"/>
      <c r="HY55" s="296"/>
      <c r="HZ55" s="296"/>
      <c r="IA55" s="296"/>
      <c r="IB55" s="296"/>
      <c r="IC55" s="296"/>
      <c r="ID55" s="296"/>
      <c r="IE55" s="296"/>
      <c r="IF55" s="296"/>
      <c r="IG55" s="296"/>
      <c r="IH55" s="296"/>
      <c r="II55" s="296"/>
      <c r="IJ55" s="296"/>
      <c r="IK55" s="296"/>
      <c r="IL55" s="296"/>
      <c r="IM55" s="296"/>
      <c r="IN55" s="296"/>
      <c r="IO55" s="296"/>
      <c r="IP55" s="296"/>
      <c r="IQ55" s="296"/>
      <c r="IR55" s="296"/>
      <c r="IS55" s="296"/>
      <c r="IT55" s="296"/>
      <c r="IU55" s="296"/>
      <c r="IV55" s="296"/>
    </row>
    <row r="56" spans="1:256" s="298" customFormat="1" ht="12" customHeight="1">
      <c r="A56" s="296"/>
      <c r="B56" s="296"/>
      <c r="C56" s="299"/>
      <c r="D56" s="296"/>
      <c r="E56" s="297"/>
      <c r="F56" s="296"/>
      <c r="G56" s="296"/>
      <c r="H56" s="296"/>
      <c r="I56" s="296"/>
      <c r="J56" s="296"/>
      <c r="K56" s="296"/>
      <c r="L56" s="296"/>
      <c r="M56" s="296"/>
      <c r="N56" s="296"/>
      <c r="O56" s="296"/>
      <c r="P56" s="296"/>
      <c r="Q56" s="296"/>
      <c r="R56" s="296"/>
      <c r="S56" s="296"/>
      <c r="T56" s="296"/>
      <c r="U56" s="296"/>
      <c r="V56" s="296"/>
      <c r="W56" s="296"/>
      <c r="X56" s="296"/>
      <c r="Y56" s="296"/>
      <c r="Z56" s="296"/>
      <c r="AA56" s="296"/>
      <c r="AB56" s="296"/>
      <c r="AC56" s="296"/>
      <c r="AD56" s="296"/>
      <c r="AE56" s="296"/>
      <c r="AF56" s="296"/>
      <c r="AG56" s="296"/>
      <c r="AH56" s="296"/>
      <c r="AI56" s="296"/>
      <c r="AJ56" s="296"/>
      <c r="AK56" s="296"/>
      <c r="AL56" s="296"/>
      <c r="AM56" s="296"/>
      <c r="AN56" s="296"/>
      <c r="AO56" s="296"/>
      <c r="AP56" s="296"/>
      <c r="AQ56" s="296"/>
      <c r="AR56" s="296"/>
      <c r="AS56" s="296"/>
      <c r="AT56" s="296"/>
      <c r="AU56" s="296"/>
      <c r="AV56" s="296"/>
      <c r="AW56" s="296"/>
      <c r="AX56" s="296"/>
      <c r="AY56" s="296"/>
      <c r="AZ56" s="296"/>
      <c r="BA56" s="296"/>
      <c r="BB56" s="296"/>
      <c r="BC56" s="296"/>
      <c r="BD56" s="296"/>
      <c r="BE56" s="296"/>
      <c r="BF56" s="296"/>
      <c r="BG56" s="296"/>
      <c r="BH56" s="296"/>
      <c r="BI56" s="296"/>
      <c r="BJ56" s="296"/>
      <c r="BK56" s="296"/>
      <c r="BL56" s="296"/>
      <c r="BM56" s="296"/>
      <c r="BN56" s="296"/>
      <c r="BO56" s="296"/>
      <c r="BP56" s="296"/>
      <c r="BQ56" s="296"/>
      <c r="BR56" s="296"/>
      <c r="BS56" s="296"/>
      <c r="BT56" s="296"/>
      <c r="BU56" s="296"/>
      <c r="BV56" s="296"/>
      <c r="BW56" s="296"/>
      <c r="BX56" s="296"/>
      <c r="BY56" s="296"/>
      <c r="BZ56" s="296"/>
      <c r="CA56" s="296"/>
      <c r="CB56" s="296"/>
      <c r="CC56" s="296"/>
      <c r="CD56" s="296"/>
      <c r="CE56" s="296"/>
      <c r="CF56" s="296"/>
      <c r="CG56" s="296"/>
      <c r="CH56" s="296"/>
      <c r="CI56" s="296"/>
      <c r="CJ56" s="296"/>
      <c r="CK56" s="296"/>
      <c r="CL56" s="296"/>
      <c r="CM56" s="296"/>
      <c r="CN56" s="296"/>
      <c r="CO56" s="296"/>
      <c r="CP56" s="296"/>
      <c r="CQ56" s="296"/>
      <c r="CR56" s="296"/>
      <c r="CS56" s="296"/>
      <c r="CT56" s="296"/>
      <c r="CU56" s="296"/>
      <c r="CV56" s="296"/>
      <c r="CW56" s="296"/>
      <c r="CX56" s="296"/>
      <c r="CY56" s="296"/>
      <c r="CZ56" s="296"/>
      <c r="DA56" s="296"/>
      <c r="DB56" s="296"/>
      <c r="DC56" s="296"/>
      <c r="DD56" s="296"/>
      <c r="DE56" s="296"/>
      <c r="DF56" s="296"/>
      <c r="DG56" s="296"/>
      <c r="DH56" s="296"/>
      <c r="DI56" s="296"/>
      <c r="DJ56" s="296"/>
      <c r="DK56" s="296"/>
      <c r="DL56" s="296"/>
      <c r="DM56" s="296"/>
      <c r="DN56" s="296"/>
      <c r="DO56" s="296"/>
      <c r="DP56" s="296"/>
      <c r="DQ56" s="296"/>
      <c r="DR56" s="296"/>
      <c r="DS56" s="296"/>
      <c r="DT56" s="296"/>
      <c r="DU56" s="296"/>
      <c r="DV56" s="296"/>
      <c r="DW56" s="296"/>
      <c r="DX56" s="296"/>
      <c r="DY56" s="296"/>
      <c r="DZ56" s="296"/>
      <c r="EA56" s="296"/>
      <c r="EB56" s="296"/>
      <c r="EC56" s="296"/>
      <c r="ED56" s="296"/>
      <c r="EE56" s="296"/>
      <c r="EF56" s="296"/>
      <c r="EG56" s="296"/>
      <c r="EH56" s="296"/>
      <c r="EI56" s="296"/>
      <c r="EJ56" s="296"/>
      <c r="EK56" s="296"/>
      <c r="EL56" s="296"/>
      <c r="EM56" s="296"/>
      <c r="EN56" s="296"/>
      <c r="EO56" s="296"/>
      <c r="EP56" s="296"/>
      <c r="EQ56" s="296"/>
      <c r="ER56" s="296"/>
      <c r="ES56" s="296"/>
      <c r="ET56" s="296"/>
      <c r="EU56" s="296"/>
      <c r="EV56" s="296"/>
      <c r="EW56" s="296"/>
      <c r="EX56" s="296"/>
      <c r="EY56" s="296"/>
      <c r="EZ56" s="296"/>
      <c r="FA56" s="296"/>
      <c r="FB56" s="296"/>
      <c r="FC56" s="296"/>
      <c r="FD56" s="296"/>
      <c r="FE56" s="296"/>
      <c r="FF56" s="296"/>
      <c r="FG56" s="296"/>
      <c r="FH56" s="296"/>
      <c r="FI56" s="296"/>
      <c r="FJ56" s="296"/>
      <c r="FK56" s="296"/>
      <c r="FL56" s="296"/>
      <c r="FM56" s="296"/>
      <c r="FN56" s="296"/>
      <c r="FO56" s="296"/>
      <c r="FP56" s="296"/>
      <c r="FQ56" s="296"/>
      <c r="FR56" s="296"/>
      <c r="FS56" s="296"/>
      <c r="FT56" s="296"/>
      <c r="FU56" s="296"/>
      <c r="FV56" s="296"/>
      <c r="FW56" s="296"/>
      <c r="FX56" s="296"/>
      <c r="FY56" s="296"/>
      <c r="FZ56" s="296"/>
      <c r="GA56" s="296"/>
      <c r="GB56" s="296"/>
      <c r="GC56" s="296"/>
      <c r="GD56" s="296"/>
      <c r="GE56" s="296"/>
      <c r="GF56" s="296"/>
      <c r="GG56" s="296"/>
      <c r="GH56" s="296"/>
      <c r="GI56" s="296"/>
      <c r="GJ56" s="296"/>
      <c r="GK56" s="296"/>
      <c r="GL56" s="296"/>
      <c r="GM56" s="296"/>
      <c r="GN56" s="296"/>
      <c r="GO56" s="296"/>
      <c r="GP56" s="296"/>
      <c r="GQ56" s="296"/>
      <c r="GR56" s="296"/>
      <c r="GS56" s="296"/>
      <c r="GT56" s="296"/>
      <c r="GU56" s="296"/>
      <c r="GV56" s="296"/>
      <c r="GW56" s="296"/>
      <c r="GX56" s="296"/>
      <c r="GY56" s="296"/>
      <c r="GZ56" s="296"/>
      <c r="HA56" s="296"/>
      <c r="HB56" s="296"/>
      <c r="HC56" s="296"/>
      <c r="HD56" s="296"/>
      <c r="HE56" s="296"/>
      <c r="HF56" s="296"/>
      <c r="HG56" s="296"/>
      <c r="HH56" s="296"/>
      <c r="HI56" s="296"/>
      <c r="HJ56" s="296"/>
      <c r="HK56" s="296"/>
      <c r="HL56" s="296"/>
      <c r="HM56" s="296"/>
      <c r="HN56" s="296"/>
      <c r="HO56" s="296"/>
      <c r="HP56" s="296"/>
      <c r="HQ56" s="296"/>
      <c r="HR56" s="296"/>
      <c r="HS56" s="296"/>
      <c r="HT56" s="296"/>
      <c r="HU56" s="296"/>
      <c r="HV56" s="296"/>
      <c r="HW56" s="296"/>
      <c r="HX56" s="296"/>
      <c r="HY56" s="296"/>
      <c r="HZ56" s="296"/>
      <c r="IA56" s="296"/>
      <c r="IB56" s="296"/>
      <c r="IC56" s="296"/>
      <c r="ID56" s="296"/>
      <c r="IE56" s="296"/>
      <c r="IF56" s="296"/>
      <c r="IG56" s="296"/>
      <c r="IH56" s="296"/>
      <c r="II56" s="296"/>
      <c r="IJ56" s="296"/>
      <c r="IK56" s="296"/>
      <c r="IL56" s="296"/>
      <c r="IM56" s="296"/>
      <c r="IN56" s="296"/>
      <c r="IO56" s="296"/>
      <c r="IP56" s="296"/>
      <c r="IQ56" s="296"/>
      <c r="IR56" s="296"/>
      <c r="IS56" s="296"/>
      <c r="IT56" s="296"/>
      <c r="IU56" s="296"/>
      <c r="IV56" s="296"/>
    </row>
    <row r="57" spans="1:256" s="298" customFormat="1" ht="12" customHeight="1">
      <c r="A57" s="269" t="s">
        <v>2</v>
      </c>
      <c r="B57" s="269">
        <v>750</v>
      </c>
      <c r="C57" s="269" t="s">
        <v>198</v>
      </c>
      <c r="D57" s="269" t="s">
        <v>3</v>
      </c>
      <c r="E57" s="273">
        <f>E58</f>
        <v>48</v>
      </c>
      <c r="F57" s="296"/>
      <c r="G57" s="296"/>
      <c r="H57" s="296"/>
      <c r="I57" s="296"/>
      <c r="J57" s="296"/>
      <c r="K57" s="296"/>
      <c r="L57" s="296"/>
      <c r="M57" s="296"/>
      <c r="N57" s="296"/>
      <c r="O57" s="296"/>
      <c r="P57" s="296"/>
      <c r="Q57" s="296"/>
      <c r="R57" s="296"/>
      <c r="S57" s="296"/>
      <c r="T57" s="296"/>
      <c r="U57" s="296"/>
      <c r="V57" s="296"/>
      <c r="W57" s="296"/>
      <c r="X57" s="296"/>
      <c r="Y57" s="296"/>
      <c r="Z57" s="296"/>
      <c r="AA57" s="296"/>
      <c r="AB57" s="296"/>
      <c r="AC57" s="296"/>
      <c r="AD57" s="296"/>
      <c r="AE57" s="296"/>
      <c r="AF57" s="296"/>
      <c r="AG57" s="296"/>
      <c r="AH57" s="296"/>
      <c r="AI57" s="296"/>
      <c r="AJ57" s="296"/>
      <c r="AK57" s="296"/>
      <c r="AL57" s="296"/>
      <c r="AM57" s="296"/>
      <c r="AN57" s="296"/>
      <c r="AO57" s="296"/>
      <c r="AP57" s="296"/>
      <c r="AQ57" s="296"/>
      <c r="AR57" s="296"/>
      <c r="AS57" s="296"/>
      <c r="AT57" s="296"/>
      <c r="AU57" s="296"/>
      <c r="AV57" s="296"/>
      <c r="AW57" s="296"/>
      <c r="AX57" s="296"/>
      <c r="AY57" s="296"/>
      <c r="AZ57" s="296"/>
      <c r="BA57" s="296"/>
      <c r="BB57" s="296"/>
      <c r="BC57" s="296"/>
      <c r="BD57" s="296"/>
      <c r="BE57" s="296"/>
      <c r="BF57" s="296"/>
      <c r="BG57" s="296"/>
      <c r="BH57" s="296"/>
      <c r="BI57" s="296"/>
      <c r="BJ57" s="296"/>
      <c r="BK57" s="296"/>
      <c r="BL57" s="296"/>
      <c r="BM57" s="296"/>
      <c r="BN57" s="296"/>
      <c r="BO57" s="296"/>
      <c r="BP57" s="296"/>
      <c r="BQ57" s="296"/>
      <c r="BR57" s="296"/>
      <c r="BS57" s="296"/>
      <c r="BT57" s="296"/>
      <c r="BU57" s="296"/>
      <c r="BV57" s="296"/>
      <c r="BW57" s="296"/>
      <c r="BX57" s="296"/>
      <c r="BY57" s="296"/>
      <c r="BZ57" s="296"/>
      <c r="CA57" s="296"/>
      <c r="CB57" s="296"/>
      <c r="CC57" s="296"/>
      <c r="CD57" s="296"/>
      <c r="CE57" s="296"/>
      <c r="CF57" s="296"/>
      <c r="CG57" s="296"/>
      <c r="CH57" s="296"/>
      <c r="CI57" s="296"/>
      <c r="CJ57" s="296"/>
      <c r="CK57" s="296"/>
      <c r="CL57" s="296"/>
      <c r="CM57" s="296"/>
      <c r="CN57" s="296"/>
      <c r="CO57" s="296"/>
      <c r="CP57" s="296"/>
      <c r="CQ57" s="296"/>
      <c r="CR57" s="296"/>
      <c r="CS57" s="296"/>
      <c r="CT57" s="296"/>
      <c r="CU57" s="296"/>
      <c r="CV57" s="296"/>
      <c r="CW57" s="296"/>
      <c r="CX57" s="296"/>
      <c r="CY57" s="296"/>
      <c r="CZ57" s="296"/>
      <c r="DA57" s="296"/>
      <c r="DB57" s="296"/>
      <c r="DC57" s="296"/>
      <c r="DD57" s="296"/>
      <c r="DE57" s="296"/>
      <c r="DF57" s="296"/>
      <c r="DG57" s="296"/>
      <c r="DH57" s="296"/>
      <c r="DI57" s="296"/>
      <c r="DJ57" s="296"/>
      <c r="DK57" s="296"/>
      <c r="DL57" s="296"/>
      <c r="DM57" s="296"/>
      <c r="DN57" s="296"/>
      <c r="DO57" s="296"/>
      <c r="DP57" s="296"/>
      <c r="DQ57" s="296"/>
      <c r="DR57" s="296"/>
      <c r="DS57" s="296"/>
      <c r="DT57" s="296"/>
      <c r="DU57" s="296"/>
      <c r="DV57" s="296"/>
      <c r="DW57" s="296"/>
      <c r="DX57" s="296"/>
      <c r="DY57" s="296"/>
      <c r="DZ57" s="296"/>
      <c r="EA57" s="296"/>
      <c r="EB57" s="296"/>
      <c r="EC57" s="296"/>
      <c r="ED57" s="296"/>
      <c r="EE57" s="296"/>
      <c r="EF57" s="296"/>
      <c r="EG57" s="296"/>
      <c r="EH57" s="296"/>
      <c r="EI57" s="296"/>
      <c r="EJ57" s="296"/>
      <c r="EK57" s="296"/>
      <c r="EL57" s="296"/>
      <c r="EM57" s="296"/>
      <c r="EN57" s="296"/>
      <c r="EO57" s="296"/>
      <c r="EP57" s="296"/>
      <c r="EQ57" s="296"/>
      <c r="ER57" s="296"/>
      <c r="ES57" s="296"/>
      <c r="ET57" s="296"/>
      <c r="EU57" s="296"/>
      <c r="EV57" s="296"/>
      <c r="EW57" s="296"/>
      <c r="EX57" s="296"/>
      <c r="EY57" s="296"/>
      <c r="EZ57" s="296"/>
      <c r="FA57" s="296"/>
      <c r="FB57" s="296"/>
      <c r="FC57" s="296"/>
      <c r="FD57" s="296"/>
      <c r="FE57" s="296"/>
      <c r="FF57" s="296"/>
      <c r="FG57" s="296"/>
      <c r="FH57" s="296"/>
      <c r="FI57" s="296"/>
      <c r="FJ57" s="296"/>
      <c r="FK57" s="296"/>
      <c r="FL57" s="296"/>
      <c r="FM57" s="296"/>
      <c r="FN57" s="296"/>
      <c r="FO57" s="296"/>
      <c r="FP57" s="296"/>
      <c r="FQ57" s="296"/>
      <c r="FR57" s="296"/>
      <c r="FS57" s="296"/>
      <c r="FT57" s="296"/>
      <c r="FU57" s="296"/>
      <c r="FV57" s="296"/>
      <c r="FW57" s="296"/>
      <c r="FX57" s="296"/>
      <c r="FY57" s="296"/>
      <c r="FZ57" s="296"/>
      <c r="GA57" s="296"/>
      <c r="GB57" s="296"/>
      <c r="GC57" s="296"/>
      <c r="GD57" s="296"/>
      <c r="GE57" s="296"/>
      <c r="GF57" s="296"/>
      <c r="GG57" s="296"/>
      <c r="GH57" s="296"/>
      <c r="GI57" s="296"/>
      <c r="GJ57" s="296"/>
      <c r="GK57" s="296"/>
      <c r="GL57" s="296"/>
      <c r="GM57" s="296"/>
      <c r="GN57" s="296"/>
      <c r="GO57" s="296"/>
      <c r="GP57" s="296"/>
      <c r="GQ57" s="296"/>
      <c r="GR57" s="296"/>
      <c r="GS57" s="296"/>
      <c r="GT57" s="296"/>
      <c r="GU57" s="296"/>
      <c r="GV57" s="296"/>
      <c r="GW57" s="296"/>
      <c r="GX57" s="296"/>
      <c r="GY57" s="296"/>
      <c r="GZ57" s="296"/>
      <c r="HA57" s="296"/>
      <c r="HB57" s="296"/>
      <c r="HC57" s="296"/>
      <c r="HD57" s="296"/>
      <c r="HE57" s="296"/>
      <c r="HF57" s="296"/>
      <c r="HG57" s="296"/>
      <c r="HH57" s="296"/>
      <c r="HI57" s="296"/>
      <c r="HJ57" s="296"/>
      <c r="HK57" s="296"/>
      <c r="HL57" s="296"/>
      <c r="HM57" s="296"/>
      <c r="HN57" s="296"/>
      <c r="HO57" s="296"/>
      <c r="HP57" s="296"/>
      <c r="HQ57" s="296"/>
      <c r="HR57" s="296"/>
      <c r="HS57" s="296"/>
      <c r="HT57" s="296"/>
      <c r="HU57" s="296"/>
      <c r="HV57" s="296"/>
      <c r="HW57" s="296"/>
      <c r="HX57" s="296"/>
      <c r="HY57" s="296"/>
      <c r="HZ57" s="296"/>
      <c r="IA57" s="296"/>
      <c r="IB57" s="296"/>
      <c r="IC57" s="296"/>
      <c r="ID57" s="296"/>
      <c r="IE57" s="296"/>
      <c r="IF57" s="296"/>
      <c r="IG57" s="296"/>
      <c r="IH57" s="296"/>
      <c r="II57" s="296"/>
      <c r="IJ57" s="296"/>
      <c r="IK57" s="296"/>
      <c r="IL57" s="296"/>
      <c r="IM57" s="296"/>
      <c r="IN57" s="296"/>
      <c r="IO57" s="296"/>
      <c r="IP57" s="296"/>
      <c r="IQ57" s="296"/>
      <c r="IR57" s="296"/>
      <c r="IS57" s="296"/>
      <c r="IT57" s="296"/>
      <c r="IU57" s="296"/>
      <c r="IV57" s="296"/>
    </row>
    <row r="58" spans="1:256" s="298" customFormat="1" ht="12" customHeight="1">
      <c r="A58" s="271" t="s">
        <v>4</v>
      </c>
      <c r="B58" s="271">
        <v>75045</v>
      </c>
      <c r="C58" s="271" t="s">
        <v>250</v>
      </c>
      <c r="D58" s="271" t="s">
        <v>3</v>
      </c>
      <c r="E58" s="274">
        <f>E59</f>
        <v>48</v>
      </c>
      <c r="F58" s="296"/>
      <c r="G58" s="296"/>
      <c r="H58" s="296"/>
      <c r="I58" s="296"/>
      <c r="J58" s="296"/>
      <c r="K58" s="296"/>
      <c r="L58" s="296"/>
      <c r="M58" s="296"/>
      <c r="N58" s="296"/>
      <c r="O58" s="296"/>
      <c r="P58" s="296"/>
      <c r="Q58" s="296"/>
      <c r="R58" s="296"/>
      <c r="S58" s="296"/>
      <c r="T58" s="296"/>
      <c r="U58" s="296"/>
      <c r="V58" s="296"/>
      <c r="W58" s="296"/>
      <c r="X58" s="296"/>
      <c r="Y58" s="296"/>
      <c r="Z58" s="296"/>
      <c r="AA58" s="296"/>
      <c r="AB58" s="296"/>
      <c r="AC58" s="296"/>
      <c r="AD58" s="296"/>
      <c r="AE58" s="296"/>
      <c r="AF58" s="296"/>
      <c r="AG58" s="296"/>
      <c r="AH58" s="296"/>
      <c r="AI58" s="296"/>
      <c r="AJ58" s="296"/>
      <c r="AK58" s="296"/>
      <c r="AL58" s="296"/>
      <c r="AM58" s="296"/>
      <c r="AN58" s="296"/>
      <c r="AO58" s="296"/>
      <c r="AP58" s="296"/>
      <c r="AQ58" s="296"/>
      <c r="AR58" s="296"/>
      <c r="AS58" s="296"/>
      <c r="AT58" s="296"/>
      <c r="AU58" s="296"/>
      <c r="AV58" s="296"/>
      <c r="AW58" s="296"/>
      <c r="AX58" s="296"/>
      <c r="AY58" s="296"/>
      <c r="AZ58" s="296"/>
      <c r="BA58" s="296"/>
      <c r="BB58" s="296"/>
      <c r="BC58" s="296"/>
      <c r="BD58" s="296"/>
      <c r="BE58" s="296"/>
      <c r="BF58" s="296"/>
      <c r="BG58" s="296"/>
      <c r="BH58" s="296"/>
      <c r="BI58" s="296"/>
      <c r="BJ58" s="296"/>
      <c r="BK58" s="296"/>
      <c r="BL58" s="296"/>
      <c r="BM58" s="296"/>
      <c r="BN58" s="296"/>
      <c r="BO58" s="296"/>
      <c r="BP58" s="296"/>
      <c r="BQ58" s="296"/>
      <c r="BR58" s="296"/>
      <c r="BS58" s="296"/>
      <c r="BT58" s="296"/>
      <c r="BU58" s="296"/>
      <c r="BV58" s="296"/>
      <c r="BW58" s="296"/>
      <c r="BX58" s="296"/>
      <c r="BY58" s="296"/>
      <c r="BZ58" s="296"/>
      <c r="CA58" s="296"/>
      <c r="CB58" s="296"/>
      <c r="CC58" s="296"/>
      <c r="CD58" s="296"/>
      <c r="CE58" s="296"/>
      <c r="CF58" s="296"/>
      <c r="CG58" s="296"/>
      <c r="CH58" s="296"/>
      <c r="CI58" s="296"/>
      <c r="CJ58" s="296"/>
      <c r="CK58" s="296"/>
      <c r="CL58" s="296"/>
      <c r="CM58" s="296"/>
      <c r="CN58" s="296"/>
      <c r="CO58" s="296"/>
      <c r="CP58" s="296"/>
      <c r="CQ58" s="296"/>
      <c r="CR58" s="296"/>
      <c r="CS58" s="296"/>
      <c r="CT58" s="296"/>
      <c r="CU58" s="296"/>
      <c r="CV58" s="296"/>
      <c r="CW58" s="296"/>
      <c r="CX58" s="296"/>
      <c r="CY58" s="296"/>
      <c r="CZ58" s="296"/>
      <c r="DA58" s="296"/>
      <c r="DB58" s="296"/>
      <c r="DC58" s="296"/>
      <c r="DD58" s="296"/>
      <c r="DE58" s="296"/>
      <c r="DF58" s="296"/>
      <c r="DG58" s="296"/>
      <c r="DH58" s="296"/>
      <c r="DI58" s="296"/>
      <c r="DJ58" s="296"/>
      <c r="DK58" s="296"/>
      <c r="DL58" s="296"/>
      <c r="DM58" s="296"/>
      <c r="DN58" s="296"/>
      <c r="DO58" s="296"/>
      <c r="DP58" s="296"/>
      <c r="DQ58" s="296"/>
      <c r="DR58" s="296"/>
      <c r="DS58" s="296"/>
      <c r="DT58" s="296"/>
      <c r="DU58" s="296"/>
      <c r="DV58" s="296"/>
      <c r="DW58" s="296"/>
      <c r="DX58" s="296"/>
      <c r="DY58" s="296"/>
      <c r="DZ58" s="296"/>
      <c r="EA58" s="296"/>
      <c r="EB58" s="296"/>
      <c r="EC58" s="296"/>
      <c r="ED58" s="296"/>
      <c r="EE58" s="296"/>
      <c r="EF58" s="296"/>
      <c r="EG58" s="296"/>
      <c r="EH58" s="296"/>
      <c r="EI58" s="296"/>
      <c r="EJ58" s="296"/>
      <c r="EK58" s="296"/>
      <c r="EL58" s="296"/>
      <c r="EM58" s="296"/>
      <c r="EN58" s="296"/>
      <c r="EO58" s="296"/>
      <c r="EP58" s="296"/>
      <c r="EQ58" s="296"/>
      <c r="ER58" s="296"/>
      <c r="ES58" s="296"/>
      <c r="ET58" s="296"/>
      <c r="EU58" s="296"/>
      <c r="EV58" s="296"/>
      <c r="EW58" s="296"/>
      <c r="EX58" s="296"/>
      <c r="EY58" s="296"/>
      <c r="EZ58" s="296"/>
      <c r="FA58" s="296"/>
      <c r="FB58" s="296"/>
      <c r="FC58" s="296"/>
      <c r="FD58" s="296"/>
      <c r="FE58" s="296"/>
      <c r="FF58" s="296"/>
      <c r="FG58" s="296"/>
      <c r="FH58" s="296"/>
      <c r="FI58" s="296"/>
      <c r="FJ58" s="296"/>
      <c r="FK58" s="296"/>
      <c r="FL58" s="296"/>
      <c r="FM58" s="296"/>
      <c r="FN58" s="296"/>
      <c r="FO58" s="296"/>
      <c r="FP58" s="296"/>
      <c r="FQ58" s="296"/>
      <c r="FR58" s="296"/>
      <c r="FS58" s="296"/>
      <c r="FT58" s="296"/>
      <c r="FU58" s="296"/>
      <c r="FV58" s="296"/>
      <c r="FW58" s="296"/>
      <c r="FX58" s="296"/>
      <c r="FY58" s="296"/>
      <c r="FZ58" s="296"/>
      <c r="GA58" s="296"/>
      <c r="GB58" s="296"/>
      <c r="GC58" s="296"/>
      <c r="GD58" s="296"/>
      <c r="GE58" s="296"/>
      <c r="GF58" s="296"/>
      <c r="GG58" s="296"/>
      <c r="GH58" s="296"/>
      <c r="GI58" s="296"/>
      <c r="GJ58" s="296"/>
      <c r="GK58" s="296"/>
      <c r="GL58" s="296"/>
      <c r="GM58" s="296"/>
      <c r="GN58" s="296"/>
      <c r="GO58" s="296"/>
      <c r="GP58" s="296"/>
      <c r="GQ58" s="296"/>
      <c r="GR58" s="296"/>
      <c r="GS58" s="296"/>
      <c r="GT58" s="296"/>
      <c r="GU58" s="296"/>
      <c r="GV58" s="296"/>
      <c r="GW58" s="296"/>
      <c r="GX58" s="296"/>
      <c r="GY58" s="296"/>
      <c r="GZ58" s="296"/>
      <c r="HA58" s="296"/>
      <c r="HB58" s="296"/>
      <c r="HC58" s="296"/>
      <c r="HD58" s="296"/>
      <c r="HE58" s="296"/>
      <c r="HF58" s="296"/>
      <c r="HG58" s="296"/>
      <c r="HH58" s="296"/>
      <c r="HI58" s="296"/>
      <c r="HJ58" s="296"/>
      <c r="HK58" s="296"/>
      <c r="HL58" s="296"/>
      <c r="HM58" s="296"/>
      <c r="HN58" s="296"/>
      <c r="HO58" s="296"/>
      <c r="HP58" s="296"/>
      <c r="HQ58" s="296"/>
      <c r="HR58" s="296"/>
      <c r="HS58" s="296"/>
      <c r="HT58" s="296"/>
      <c r="HU58" s="296"/>
      <c r="HV58" s="296"/>
      <c r="HW58" s="296"/>
      <c r="HX58" s="296"/>
      <c r="HY58" s="296"/>
      <c r="HZ58" s="296"/>
      <c r="IA58" s="296"/>
      <c r="IB58" s="296"/>
      <c r="IC58" s="296"/>
      <c r="ID58" s="296"/>
      <c r="IE58" s="296"/>
      <c r="IF58" s="296"/>
      <c r="IG58" s="296"/>
      <c r="IH58" s="296"/>
      <c r="II58" s="296"/>
      <c r="IJ58" s="296"/>
      <c r="IK58" s="296"/>
      <c r="IL58" s="296"/>
      <c r="IM58" s="296"/>
      <c r="IN58" s="296"/>
      <c r="IO58" s="296"/>
      <c r="IP58" s="296"/>
      <c r="IQ58" s="296"/>
      <c r="IR58" s="296"/>
      <c r="IS58" s="296"/>
      <c r="IT58" s="296"/>
      <c r="IU58" s="296"/>
      <c r="IV58" s="296"/>
    </row>
    <row r="59" spans="1:256" s="298" customFormat="1" ht="12" customHeight="1">
      <c r="A59" s="185" t="s">
        <v>5</v>
      </c>
      <c r="B59" s="290">
        <v>4300</v>
      </c>
      <c r="C59" s="212" t="s">
        <v>201</v>
      </c>
      <c r="D59" s="185" t="s">
        <v>3</v>
      </c>
      <c r="E59" s="275">
        <v>48</v>
      </c>
      <c r="F59" s="296"/>
      <c r="G59" s="296"/>
      <c r="H59" s="296"/>
      <c r="I59" s="296"/>
      <c r="J59" s="296"/>
      <c r="K59" s="296"/>
      <c r="L59" s="296"/>
      <c r="M59" s="296"/>
      <c r="N59" s="296"/>
      <c r="O59" s="296"/>
      <c r="P59" s="296"/>
      <c r="Q59" s="296"/>
      <c r="R59" s="296"/>
      <c r="S59" s="296"/>
      <c r="T59" s="296"/>
      <c r="U59" s="296"/>
      <c r="V59" s="296"/>
      <c r="W59" s="296"/>
      <c r="X59" s="296"/>
      <c r="Y59" s="296"/>
      <c r="Z59" s="296"/>
      <c r="AA59" s="296"/>
      <c r="AB59" s="296"/>
      <c r="AC59" s="296"/>
      <c r="AD59" s="296"/>
      <c r="AE59" s="296"/>
      <c r="AF59" s="296"/>
      <c r="AG59" s="296"/>
      <c r="AH59" s="296"/>
      <c r="AI59" s="296"/>
      <c r="AJ59" s="296"/>
      <c r="AK59" s="296"/>
      <c r="AL59" s="296"/>
      <c r="AM59" s="296"/>
      <c r="AN59" s="296"/>
      <c r="AO59" s="296"/>
      <c r="AP59" s="296"/>
      <c r="AQ59" s="296"/>
      <c r="AR59" s="296"/>
      <c r="AS59" s="296"/>
      <c r="AT59" s="296"/>
      <c r="AU59" s="296"/>
      <c r="AV59" s="296"/>
      <c r="AW59" s="296"/>
      <c r="AX59" s="296"/>
      <c r="AY59" s="296"/>
      <c r="AZ59" s="296"/>
      <c r="BA59" s="296"/>
      <c r="BB59" s="296"/>
      <c r="BC59" s="296"/>
      <c r="BD59" s="296"/>
      <c r="BE59" s="296"/>
      <c r="BF59" s="296"/>
      <c r="BG59" s="296"/>
      <c r="BH59" s="296"/>
      <c r="BI59" s="296"/>
      <c r="BJ59" s="296"/>
      <c r="BK59" s="296"/>
      <c r="BL59" s="296"/>
      <c r="BM59" s="296"/>
      <c r="BN59" s="296"/>
      <c r="BO59" s="296"/>
      <c r="BP59" s="296"/>
      <c r="BQ59" s="296"/>
      <c r="BR59" s="296"/>
      <c r="BS59" s="296"/>
      <c r="BT59" s="296"/>
      <c r="BU59" s="296"/>
      <c r="BV59" s="296"/>
      <c r="BW59" s="296"/>
      <c r="BX59" s="296"/>
      <c r="BY59" s="296"/>
      <c r="BZ59" s="296"/>
      <c r="CA59" s="296"/>
      <c r="CB59" s="296"/>
      <c r="CC59" s="296"/>
      <c r="CD59" s="296"/>
      <c r="CE59" s="296"/>
      <c r="CF59" s="296"/>
      <c r="CG59" s="296"/>
      <c r="CH59" s="296"/>
      <c r="CI59" s="296"/>
      <c r="CJ59" s="296"/>
      <c r="CK59" s="296"/>
      <c r="CL59" s="296"/>
      <c r="CM59" s="296"/>
      <c r="CN59" s="296"/>
      <c r="CO59" s="296"/>
      <c r="CP59" s="296"/>
      <c r="CQ59" s="296"/>
      <c r="CR59" s="296"/>
      <c r="CS59" s="296"/>
      <c r="CT59" s="296"/>
      <c r="CU59" s="296"/>
      <c r="CV59" s="296"/>
      <c r="CW59" s="296"/>
      <c r="CX59" s="296"/>
      <c r="CY59" s="296"/>
      <c r="CZ59" s="296"/>
      <c r="DA59" s="296"/>
      <c r="DB59" s="296"/>
      <c r="DC59" s="296"/>
      <c r="DD59" s="296"/>
      <c r="DE59" s="296"/>
      <c r="DF59" s="296"/>
      <c r="DG59" s="296"/>
      <c r="DH59" s="296"/>
      <c r="DI59" s="296"/>
      <c r="DJ59" s="296"/>
      <c r="DK59" s="296"/>
      <c r="DL59" s="296"/>
      <c r="DM59" s="296"/>
      <c r="DN59" s="296"/>
      <c r="DO59" s="296"/>
      <c r="DP59" s="296"/>
      <c r="DQ59" s="296"/>
      <c r="DR59" s="296"/>
      <c r="DS59" s="296"/>
      <c r="DT59" s="296"/>
      <c r="DU59" s="296"/>
      <c r="DV59" s="296"/>
      <c r="DW59" s="296"/>
      <c r="DX59" s="296"/>
      <c r="DY59" s="296"/>
      <c r="DZ59" s="296"/>
      <c r="EA59" s="296"/>
      <c r="EB59" s="296"/>
      <c r="EC59" s="296"/>
      <c r="ED59" s="296"/>
      <c r="EE59" s="296"/>
      <c r="EF59" s="296"/>
      <c r="EG59" s="296"/>
      <c r="EH59" s="296"/>
      <c r="EI59" s="296"/>
      <c r="EJ59" s="296"/>
      <c r="EK59" s="296"/>
      <c r="EL59" s="296"/>
      <c r="EM59" s="296"/>
      <c r="EN59" s="296"/>
      <c r="EO59" s="296"/>
      <c r="EP59" s="296"/>
      <c r="EQ59" s="296"/>
      <c r="ER59" s="296"/>
      <c r="ES59" s="296"/>
      <c r="ET59" s="296"/>
      <c r="EU59" s="296"/>
      <c r="EV59" s="296"/>
      <c r="EW59" s="296"/>
      <c r="EX59" s="296"/>
      <c r="EY59" s="296"/>
      <c r="EZ59" s="296"/>
      <c r="FA59" s="296"/>
      <c r="FB59" s="296"/>
      <c r="FC59" s="296"/>
      <c r="FD59" s="296"/>
      <c r="FE59" s="296"/>
      <c r="FF59" s="296"/>
      <c r="FG59" s="296"/>
      <c r="FH59" s="296"/>
      <c r="FI59" s="296"/>
      <c r="FJ59" s="296"/>
      <c r="FK59" s="296"/>
      <c r="FL59" s="296"/>
      <c r="FM59" s="296"/>
      <c r="FN59" s="296"/>
      <c r="FO59" s="296"/>
      <c r="FP59" s="296"/>
      <c r="FQ59" s="296"/>
      <c r="FR59" s="296"/>
      <c r="FS59" s="296"/>
      <c r="FT59" s="296"/>
      <c r="FU59" s="296"/>
      <c r="FV59" s="296"/>
      <c r="FW59" s="296"/>
      <c r="FX59" s="296"/>
      <c r="FY59" s="296"/>
      <c r="FZ59" s="296"/>
      <c r="GA59" s="296"/>
      <c r="GB59" s="296"/>
      <c r="GC59" s="296"/>
      <c r="GD59" s="296"/>
      <c r="GE59" s="296"/>
      <c r="GF59" s="296"/>
      <c r="GG59" s="296"/>
      <c r="GH59" s="296"/>
      <c r="GI59" s="296"/>
      <c r="GJ59" s="296"/>
      <c r="GK59" s="296"/>
      <c r="GL59" s="296"/>
      <c r="GM59" s="296"/>
      <c r="GN59" s="296"/>
      <c r="GO59" s="296"/>
      <c r="GP59" s="296"/>
      <c r="GQ59" s="296"/>
      <c r="GR59" s="296"/>
      <c r="GS59" s="296"/>
      <c r="GT59" s="296"/>
      <c r="GU59" s="296"/>
      <c r="GV59" s="296"/>
      <c r="GW59" s="296"/>
      <c r="GX59" s="296"/>
      <c r="GY59" s="296"/>
      <c r="GZ59" s="296"/>
      <c r="HA59" s="296"/>
      <c r="HB59" s="296"/>
      <c r="HC59" s="296"/>
      <c r="HD59" s="296"/>
      <c r="HE59" s="296"/>
      <c r="HF59" s="296"/>
      <c r="HG59" s="296"/>
      <c r="HH59" s="296"/>
      <c r="HI59" s="296"/>
      <c r="HJ59" s="296"/>
      <c r="HK59" s="296"/>
      <c r="HL59" s="296"/>
      <c r="HM59" s="296"/>
      <c r="HN59" s="296"/>
      <c r="HO59" s="296"/>
      <c r="HP59" s="296"/>
      <c r="HQ59" s="296"/>
      <c r="HR59" s="296"/>
      <c r="HS59" s="296"/>
      <c r="HT59" s="296"/>
      <c r="HU59" s="296"/>
      <c r="HV59" s="296"/>
      <c r="HW59" s="296"/>
      <c r="HX59" s="296"/>
      <c r="HY59" s="296"/>
      <c r="HZ59" s="296"/>
      <c r="IA59" s="296"/>
      <c r="IB59" s="296"/>
      <c r="IC59" s="296"/>
      <c r="ID59" s="296"/>
      <c r="IE59" s="296"/>
      <c r="IF59" s="296"/>
      <c r="IG59" s="296"/>
      <c r="IH59" s="296"/>
      <c r="II59" s="296"/>
      <c r="IJ59" s="296"/>
      <c r="IK59" s="296"/>
      <c r="IL59" s="296"/>
      <c r="IM59" s="296"/>
      <c r="IN59" s="296"/>
      <c r="IO59" s="296"/>
      <c r="IP59" s="296"/>
      <c r="IQ59" s="296"/>
      <c r="IR59" s="296"/>
      <c r="IS59" s="296"/>
      <c r="IT59" s="296"/>
      <c r="IU59" s="296"/>
      <c r="IV59" s="296"/>
    </row>
    <row r="60" spans="1:256" s="298" customFormat="1" ht="12" customHeight="1">
      <c r="A60" s="296"/>
      <c r="B60" s="296"/>
      <c r="C60" s="299"/>
      <c r="D60" s="296"/>
      <c r="E60" s="297"/>
      <c r="F60" s="296"/>
      <c r="G60" s="296"/>
      <c r="H60" s="296"/>
      <c r="I60" s="296"/>
      <c r="J60" s="296"/>
      <c r="K60" s="296"/>
      <c r="L60" s="296"/>
      <c r="M60" s="296"/>
      <c r="N60" s="296"/>
      <c r="O60" s="296"/>
      <c r="P60" s="296"/>
      <c r="Q60" s="296"/>
      <c r="R60" s="296"/>
      <c r="S60" s="296"/>
      <c r="T60" s="296"/>
      <c r="U60" s="296"/>
      <c r="V60" s="296"/>
      <c r="W60" s="296"/>
      <c r="X60" s="296"/>
      <c r="Y60" s="296"/>
      <c r="Z60" s="296"/>
      <c r="AA60" s="296"/>
      <c r="AB60" s="296"/>
      <c r="AC60" s="296"/>
      <c r="AD60" s="296"/>
      <c r="AE60" s="296"/>
      <c r="AF60" s="296"/>
      <c r="AG60" s="296"/>
      <c r="AH60" s="296"/>
      <c r="AI60" s="296"/>
      <c r="AJ60" s="296"/>
      <c r="AK60" s="296"/>
      <c r="AL60" s="296"/>
      <c r="AM60" s="296"/>
      <c r="AN60" s="296"/>
      <c r="AO60" s="296"/>
      <c r="AP60" s="296"/>
      <c r="AQ60" s="296"/>
      <c r="AR60" s="296"/>
      <c r="AS60" s="296"/>
      <c r="AT60" s="296"/>
      <c r="AU60" s="296"/>
      <c r="AV60" s="296"/>
      <c r="AW60" s="296"/>
      <c r="AX60" s="296"/>
      <c r="AY60" s="296"/>
      <c r="AZ60" s="296"/>
      <c r="BA60" s="296"/>
      <c r="BB60" s="296"/>
      <c r="BC60" s="296"/>
      <c r="BD60" s="296"/>
      <c r="BE60" s="296"/>
      <c r="BF60" s="296"/>
      <c r="BG60" s="296"/>
      <c r="BH60" s="296"/>
      <c r="BI60" s="296"/>
      <c r="BJ60" s="296"/>
      <c r="BK60" s="296"/>
      <c r="BL60" s="296"/>
      <c r="BM60" s="296"/>
      <c r="BN60" s="296"/>
      <c r="BO60" s="296"/>
      <c r="BP60" s="296"/>
      <c r="BQ60" s="296"/>
      <c r="BR60" s="296"/>
      <c r="BS60" s="296"/>
      <c r="BT60" s="296"/>
      <c r="BU60" s="296"/>
      <c r="BV60" s="296"/>
      <c r="BW60" s="296"/>
      <c r="BX60" s="296"/>
      <c r="BY60" s="296"/>
      <c r="BZ60" s="296"/>
      <c r="CA60" s="296"/>
      <c r="CB60" s="296"/>
      <c r="CC60" s="296"/>
      <c r="CD60" s="296"/>
      <c r="CE60" s="296"/>
      <c r="CF60" s="296"/>
      <c r="CG60" s="296"/>
      <c r="CH60" s="296"/>
      <c r="CI60" s="296"/>
      <c r="CJ60" s="296"/>
      <c r="CK60" s="296"/>
      <c r="CL60" s="296"/>
      <c r="CM60" s="296"/>
      <c r="CN60" s="296"/>
      <c r="CO60" s="296"/>
      <c r="CP60" s="296"/>
      <c r="CQ60" s="296"/>
      <c r="CR60" s="296"/>
      <c r="CS60" s="296"/>
      <c r="CT60" s="296"/>
      <c r="CU60" s="296"/>
      <c r="CV60" s="296"/>
      <c r="CW60" s="296"/>
      <c r="CX60" s="296"/>
      <c r="CY60" s="296"/>
      <c r="CZ60" s="296"/>
      <c r="DA60" s="296"/>
      <c r="DB60" s="296"/>
      <c r="DC60" s="296"/>
      <c r="DD60" s="296"/>
      <c r="DE60" s="296"/>
      <c r="DF60" s="296"/>
      <c r="DG60" s="296"/>
      <c r="DH60" s="296"/>
      <c r="DI60" s="296"/>
      <c r="DJ60" s="296"/>
      <c r="DK60" s="296"/>
      <c r="DL60" s="296"/>
      <c r="DM60" s="296"/>
      <c r="DN60" s="296"/>
      <c r="DO60" s="296"/>
      <c r="DP60" s="296"/>
      <c r="DQ60" s="296"/>
      <c r="DR60" s="296"/>
      <c r="DS60" s="296"/>
      <c r="DT60" s="296"/>
      <c r="DU60" s="296"/>
      <c r="DV60" s="296"/>
      <c r="DW60" s="296"/>
      <c r="DX60" s="296"/>
      <c r="DY60" s="296"/>
      <c r="DZ60" s="296"/>
      <c r="EA60" s="296"/>
      <c r="EB60" s="296"/>
      <c r="EC60" s="296"/>
      <c r="ED60" s="296"/>
      <c r="EE60" s="296"/>
      <c r="EF60" s="296"/>
      <c r="EG60" s="296"/>
      <c r="EH60" s="296"/>
      <c r="EI60" s="296"/>
      <c r="EJ60" s="296"/>
      <c r="EK60" s="296"/>
      <c r="EL60" s="296"/>
      <c r="EM60" s="296"/>
      <c r="EN60" s="296"/>
      <c r="EO60" s="296"/>
      <c r="EP60" s="296"/>
      <c r="EQ60" s="296"/>
      <c r="ER60" s="296"/>
      <c r="ES60" s="296"/>
      <c r="ET60" s="296"/>
      <c r="EU60" s="296"/>
      <c r="EV60" s="296"/>
      <c r="EW60" s="296"/>
      <c r="EX60" s="296"/>
      <c r="EY60" s="296"/>
      <c r="EZ60" s="296"/>
      <c r="FA60" s="296"/>
      <c r="FB60" s="296"/>
      <c r="FC60" s="296"/>
      <c r="FD60" s="296"/>
      <c r="FE60" s="296"/>
      <c r="FF60" s="296"/>
      <c r="FG60" s="296"/>
      <c r="FH60" s="296"/>
      <c r="FI60" s="296"/>
      <c r="FJ60" s="296"/>
      <c r="FK60" s="296"/>
      <c r="FL60" s="296"/>
      <c r="FM60" s="296"/>
      <c r="FN60" s="296"/>
      <c r="FO60" s="296"/>
      <c r="FP60" s="296"/>
      <c r="FQ60" s="296"/>
      <c r="FR60" s="296"/>
      <c r="FS60" s="296"/>
      <c r="FT60" s="296"/>
      <c r="FU60" s="296"/>
      <c r="FV60" s="296"/>
      <c r="FW60" s="296"/>
      <c r="FX60" s="296"/>
      <c r="FY60" s="296"/>
      <c r="FZ60" s="296"/>
      <c r="GA60" s="296"/>
      <c r="GB60" s="296"/>
      <c r="GC60" s="296"/>
      <c r="GD60" s="296"/>
      <c r="GE60" s="296"/>
      <c r="GF60" s="296"/>
      <c r="GG60" s="296"/>
      <c r="GH60" s="296"/>
      <c r="GI60" s="296"/>
      <c r="GJ60" s="296"/>
      <c r="GK60" s="296"/>
      <c r="GL60" s="296"/>
      <c r="GM60" s="296"/>
      <c r="GN60" s="296"/>
      <c r="GO60" s="296"/>
      <c r="GP60" s="296"/>
      <c r="GQ60" s="296"/>
      <c r="GR60" s="296"/>
      <c r="GS60" s="296"/>
      <c r="GT60" s="296"/>
      <c r="GU60" s="296"/>
      <c r="GV60" s="296"/>
      <c r="GW60" s="296"/>
      <c r="GX60" s="296"/>
      <c r="GY60" s="296"/>
      <c r="GZ60" s="296"/>
      <c r="HA60" s="296"/>
      <c r="HB60" s="296"/>
      <c r="HC60" s="296"/>
      <c r="HD60" s="296"/>
      <c r="HE60" s="296"/>
      <c r="HF60" s="296"/>
      <c r="HG60" s="296"/>
      <c r="HH60" s="296"/>
      <c r="HI60" s="296"/>
      <c r="HJ60" s="296"/>
      <c r="HK60" s="296"/>
      <c r="HL60" s="296"/>
      <c r="HM60" s="296"/>
      <c r="HN60" s="296"/>
      <c r="HO60" s="296"/>
      <c r="HP60" s="296"/>
      <c r="HQ60" s="296"/>
      <c r="HR60" s="296"/>
      <c r="HS60" s="296"/>
      <c r="HT60" s="296"/>
      <c r="HU60" s="296"/>
      <c r="HV60" s="296"/>
      <c r="HW60" s="296"/>
      <c r="HX60" s="296"/>
      <c r="HY60" s="296"/>
      <c r="HZ60" s="296"/>
      <c r="IA60" s="296"/>
      <c r="IB60" s="296"/>
      <c r="IC60" s="296"/>
      <c r="ID60" s="296"/>
      <c r="IE60" s="296"/>
      <c r="IF60" s="296"/>
      <c r="IG60" s="296"/>
      <c r="IH60" s="296"/>
      <c r="II60" s="296"/>
      <c r="IJ60" s="296"/>
      <c r="IK60" s="296"/>
      <c r="IL60" s="296"/>
      <c r="IM60" s="296"/>
      <c r="IN60" s="296"/>
      <c r="IO60" s="296"/>
      <c r="IP60" s="296"/>
      <c r="IQ60" s="296"/>
      <c r="IR60" s="296"/>
      <c r="IS60" s="296"/>
      <c r="IT60" s="296"/>
      <c r="IU60" s="296"/>
      <c r="IV60" s="296"/>
    </row>
    <row r="61" spans="1:256" ht="16.5" customHeight="1">
      <c r="A61" s="188" t="s">
        <v>266</v>
      </c>
      <c r="B61" s="9"/>
      <c r="C61" s="9"/>
      <c r="D61" s="16"/>
      <c r="E61" s="19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  <c r="FW61" s="16"/>
      <c r="FX61" s="16"/>
      <c r="FY61" s="16"/>
      <c r="FZ61" s="16"/>
      <c r="GA61" s="16"/>
      <c r="GB61" s="16"/>
      <c r="GC61" s="16"/>
      <c r="GD61" s="16"/>
      <c r="GE61" s="16"/>
      <c r="GF61" s="16"/>
      <c r="GG61" s="16"/>
      <c r="GH61" s="16"/>
      <c r="GI61" s="16"/>
      <c r="GJ61" s="16"/>
      <c r="GK61" s="16"/>
      <c r="GL61" s="16"/>
      <c r="GM61" s="16"/>
      <c r="GN61" s="16"/>
      <c r="GO61" s="16"/>
      <c r="GP61" s="16"/>
      <c r="GQ61" s="16"/>
      <c r="GR61" s="16"/>
      <c r="GS61" s="16"/>
      <c r="GT61" s="16"/>
      <c r="GU61" s="16"/>
      <c r="GV61" s="16"/>
      <c r="GW61" s="16"/>
      <c r="GX61" s="16"/>
      <c r="GY61" s="16"/>
      <c r="GZ61" s="16"/>
      <c r="HA61" s="16"/>
      <c r="HB61" s="16"/>
      <c r="HC61" s="16"/>
      <c r="HD61" s="16"/>
      <c r="HE61" s="16"/>
      <c r="HF61" s="16"/>
      <c r="HG61" s="16"/>
      <c r="HH61" s="16"/>
      <c r="HI61" s="16"/>
      <c r="HJ61" s="16"/>
      <c r="HK61" s="16"/>
      <c r="HL61" s="16"/>
      <c r="HM61" s="16"/>
      <c r="HN61" s="16"/>
      <c r="HO61" s="16"/>
      <c r="HP61" s="16"/>
      <c r="HQ61" s="16"/>
      <c r="HR61" s="16"/>
      <c r="HS61" s="16"/>
      <c r="HT61" s="16"/>
      <c r="HU61" s="16"/>
      <c r="HV61" s="16"/>
      <c r="HW61" s="16"/>
      <c r="HX61" s="16"/>
      <c r="HY61" s="16"/>
      <c r="HZ61" s="16"/>
      <c r="IA61" s="16"/>
      <c r="IB61" s="16"/>
      <c r="IC61" s="16"/>
      <c r="ID61" s="16"/>
      <c r="IE61" s="16"/>
      <c r="IF61" s="16"/>
      <c r="IG61" s="16"/>
      <c r="IH61" s="16"/>
      <c r="II61" s="16"/>
      <c r="IJ61" s="16"/>
      <c r="IK61" s="16"/>
      <c r="IL61" s="16"/>
      <c r="IM61" s="16"/>
      <c r="IN61" s="16"/>
      <c r="IO61" s="16"/>
      <c r="IP61" s="16"/>
      <c r="IQ61" s="16"/>
      <c r="IR61" s="16"/>
      <c r="IS61" s="16"/>
      <c r="IT61" s="16"/>
      <c r="IU61" s="16"/>
      <c r="IV61" s="16"/>
    </row>
    <row r="62" spans="1:256" ht="12" customHeight="1">
      <c r="A62" s="188"/>
      <c r="B62" s="9"/>
      <c r="C62" s="9"/>
      <c r="D62" s="16"/>
      <c r="E62" s="19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  <c r="GE62" s="16"/>
      <c r="GF62" s="16"/>
      <c r="GG62" s="16"/>
      <c r="GH62" s="16"/>
      <c r="GI62" s="16"/>
      <c r="GJ62" s="16"/>
      <c r="GK62" s="16"/>
      <c r="GL62" s="16"/>
      <c r="GM62" s="16"/>
      <c r="GN62" s="16"/>
      <c r="GO62" s="16"/>
      <c r="GP62" s="16"/>
      <c r="GQ62" s="16"/>
      <c r="GR62" s="16"/>
      <c r="GS62" s="16"/>
      <c r="GT62" s="16"/>
      <c r="GU62" s="16"/>
      <c r="GV62" s="16"/>
      <c r="GW62" s="16"/>
      <c r="GX62" s="16"/>
      <c r="GY62" s="16"/>
      <c r="GZ62" s="16"/>
      <c r="HA62" s="16"/>
      <c r="HB62" s="16"/>
      <c r="HC62" s="16"/>
      <c r="HD62" s="16"/>
      <c r="HE62" s="16"/>
      <c r="HF62" s="16"/>
      <c r="HG62" s="16"/>
      <c r="HH62" s="16"/>
      <c r="HI62" s="16"/>
      <c r="HJ62" s="16"/>
      <c r="HK62" s="16"/>
      <c r="HL62" s="16"/>
      <c r="HM62" s="16"/>
      <c r="HN62" s="16"/>
      <c r="HO62" s="16"/>
      <c r="HP62" s="16"/>
      <c r="HQ62" s="16"/>
      <c r="HR62" s="16"/>
      <c r="HS62" s="16"/>
      <c r="HT62" s="16"/>
      <c r="HU62" s="16"/>
      <c r="HV62" s="16"/>
      <c r="HW62" s="16"/>
      <c r="HX62" s="16"/>
      <c r="HY62" s="16"/>
      <c r="HZ62" s="16"/>
      <c r="IA62" s="16"/>
      <c r="IB62" s="16"/>
      <c r="IC62" s="16"/>
      <c r="ID62" s="16"/>
      <c r="IE62" s="16"/>
      <c r="IF62" s="16"/>
      <c r="IG62" s="16"/>
      <c r="IH62" s="16"/>
      <c r="II62" s="16"/>
      <c r="IJ62" s="16"/>
      <c r="IK62" s="16"/>
      <c r="IL62" s="16"/>
      <c r="IM62" s="16"/>
      <c r="IN62" s="16"/>
      <c r="IO62" s="16"/>
      <c r="IP62" s="16"/>
      <c r="IQ62" s="16"/>
      <c r="IR62" s="16"/>
      <c r="IS62" s="16"/>
      <c r="IT62" s="16"/>
      <c r="IU62" s="16"/>
      <c r="IV62" s="16"/>
    </row>
    <row r="63" spans="1:256" ht="12" customHeight="1">
      <c r="A63" s="269" t="s">
        <v>2</v>
      </c>
      <c r="B63" s="269">
        <v>600</v>
      </c>
      <c r="C63" s="269" t="s">
        <v>217</v>
      </c>
      <c r="D63" s="269" t="s">
        <v>3</v>
      </c>
      <c r="E63" s="273">
        <f>E64</f>
        <v>16124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  <c r="HV63" s="16"/>
      <c r="HW63" s="16"/>
      <c r="HX63" s="16"/>
      <c r="HY63" s="16"/>
      <c r="HZ63" s="16"/>
      <c r="IA63" s="16"/>
      <c r="IB63" s="16"/>
      <c r="IC63" s="16"/>
      <c r="ID63" s="16"/>
      <c r="IE63" s="16"/>
      <c r="IF63" s="16"/>
      <c r="IG63" s="16"/>
      <c r="IH63" s="16"/>
      <c r="II63" s="16"/>
      <c r="IJ63" s="16"/>
      <c r="IK63" s="16"/>
      <c r="IL63" s="16"/>
      <c r="IM63" s="16"/>
      <c r="IN63" s="16"/>
      <c r="IO63" s="16"/>
      <c r="IP63" s="16"/>
      <c r="IQ63" s="16"/>
      <c r="IR63" s="16"/>
      <c r="IS63" s="16"/>
      <c r="IT63" s="16"/>
      <c r="IU63" s="16"/>
      <c r="IV63" s="16"/>
    </row>
    <row r="64" spans="1:256" ht="12" customHeight="1">
      <c r="A64" s="271" t="s">
        <v>4</v>
      </c>
      <c r="B64" s="271">
        <v>60014</v>
      </c>
      <c r="C64" s="271" t="s">
        <v>218</v>
      </c>
      <c r="D64" s="271" t="s">
        <v>3</v>
      </c>
      <c r="E64" s="274">
        <f>E65</f>
        <v>16124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  <c r="GY64" s="16"/>
      <c r="GZ64" s="16"/>
      <c r="HA64" s="16"/>
      <c r="HB64" s="16"/>
      <c r="HC64" s="16"/>
      <c r="HD64" s="16"/>
      <c r="HE64" s="16"/>
      <c r="HF64" s="16"/>
      <c r="HG64" s="16"/>
      <c r="HH64" s="16"/>
      <c r="HI64" s="16"/>
      <c r="HJ64" s="16"/>
      <c r="HK64" s="16"/>
      <c r="HL64" s="16"/>
      <c r="HM64" s="16"/>
      <c r="HN64" s="16"/>
      <c r="HO64" s="16"/>
      <c r="HP64" s="16"/>
      <c r="HQ64" s="16"/>
      <c r="HR64" s="16"/>
      <c r="HS64" s="16"/>
      <c r="HT64" s="16"/>
      <c r="HU64" s="16"/>
      <c r="HV64" s="16"/>
      <c r="HW64" s="16"/>
      <c r="HX64" s="16"/>
      <c r="HY64" s="16"/>
      <c r="HZ64" s="16"/>
      <c r="IA64" s="16"/>
      <c r="IB64" s="16"/>
      <c r="IC64" s="16"/>
      <c r="ID64" s="16"/>
      <c r="IE64" s="16"/>
      <c r="IF64" s="16"/>
      <c r="IG64" s="16"/>
      <c r="IH64" s="16"/>
      <c r="II64" s="16"/>
      <c r="IJ64" s="16"/>
      <c r="IK64" s="16"/>
      <c r="IL64" s="16"/>
      <c r="IM64" s="16"/>
      <c r="IN64" s="16"/>
      <c r="IO64" s="16"/>
      <c r="IP64" s="16"/>
      <c r="IQ64" s="16"/>
      <c r="IR64" s="16"/>
      <c r="IS64" s="16"/>
      <c r="IT64" s="16"/>
      <c r="IU64" s="16"/>
      <c r="IV64" s="16"/>
    </row>
    <row r="65" spans="1:256" ht="12" customHeight="1">
      <c r="A65" s="185" t="s">
        <v>5</v>
      </c>
      <c r="B65" s="185">
        <v>6060</v>
      </c>
      <c r="C65" s="185" t="s">
        <v>219</v>
      </c>
      <c r="D65" s="185" t="s">
        <v>3</v>
      </c>
      <c r="E65" s="275">
        <v>16124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  <c r="GY65" s="16"/>
      <c r="GZ65" s="16"/>
      <c r="HA65" s="16"/>
      <c r="HB65" s="16"/>
      <c r="HC65" s="16"/>
      <c r="HD65" s="16"/>
      <c r="HE65" s="16"/>
      <c r="HF65" s="16"/>
      <c r="HG65" s="16"/>
      <c r="HH65" s="16"/>
      <c r="HI65" s="16"/>
      <c r="HJ65" s="16"/>
      <c r="HK65" s="16"/>
      <c r="HL65" s="16"/>
      <c r="HM65" s="16"/>
      <c r="HN65" s="16"/>
      <c r="HO65" s="16"/>
      <c r="HP65" s="16"/>
      <c r="HQ65" s="16"/>
      <c r="HR65" s="16"/>
      <c r="HS65" s="16"/>
      <c r="HT65" s="16"/>
      <c r="HU65" s="16"/>
      <c r="HV65" s="16"/>
      <c r="HW65" s="16"/>
      <c r="HX65" s="16"/>
      <c r="HY65" s="16"/>
      <c r="HZ65" s="16"/>
      <c r="IA65" s="16"/>
      <c r="IB65" s="16"/>
      <c r="IC65" s="16"/>
      <c r="ID65" s="16"/>
      <c r="IE65" s="16"/>
      <c r="IF65" s="16"/>
      <c r="IG65" s="16"/>
      <c r="IH65" s="16"/>
      <c r="II65" s="16"/>
      <c r="IJ65" s="16"/>
      <c r="IK65" s="16"/>
      <c r="IL65" s="16"/>
      <c r="IM65" s="16"/>
      <c r="IN65" s="16"/>
      <c r="IO65" s="16"/>
      <c r="IP65" s="16"/>
      <c r="IQ65" s="16"/>
      <c r="IR65" s="16"/>
      <c r="IS65" s="16"/>
      <c r="IT65" s="16"/>
      <c r="IU65" s="16"/>
      <c r="IV65" s="16"/>
    </row>
    <row r="66" spans="1:256" ht="12" customHeight="1">
      <c r="A66" s="188"/>
      <c r="B66" s="9"/>
      <c r="C66" s="9"/>
      <c r="D66" s="16"/>
      <c r="E66" s="19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6"/>
      <c r="GM66" s="16"/>
      <c r="GN66" s="16"/>
      <c r="GO66" s="16"/>
      <c r="GP66" s="16"/>
      <c r="GQ66" s="16"/>
      <c r="GR66" s="16"/>
      <c r="GS66" s="16"/>
      <c r="GT66" s="16"/>
      <c r="GU66" s="16"/>
      <c r="GV66" s="16"/>
      <c r="GW66" s="16"/>
      <c r="GX66" s="16"/>
      <c r="GY66" s="16"/>
      <c r="GZ66" s="16"/>
      <c r="HA66" s="16"/>
      <c r="HB66" s="16"/>
      <c r="HC66" s="16"/>
      <c r="HD66" s="16"/>
      <c r="HE66" s="16"/>
      <c r="HF66" s="16"/>
      <c r="HG66" s="16"/>
      <c r="HH66" s="16"/>
      <c r="HI66" s="16"/>
      <c r="HJ66" s="16"/>
      <c r="HK66" s="16"/>
      <c r="HL66" s="16"/>
      <c r="HM66" s="16"/>
      <c r="HN66" s="16"/>
      <c r="HO66" s="16"/>
      <c r="HP66" s="16"/>
      <c r="HQ66" s="16"/>
      <c r="HR66" s="16"/>
      <c r="HS66" s="16"/>
      <c r="HT66" s="16"/>
      <c r="HU66" s="16"/>
      <c r="HV66" s="16"/>
      <c r="HW66" s="16"/>
      <c r="HX66" s="16"/>
      <c r="HY66" s="16"/>
      <c r="HZ66" s="16"/>
      <c r="IA66" s="16"/>
      <c r="IB66" s="16"/>
      <c r="IC66" s="16"/>
      <c r="ID66" s="16"/>
      <c r="IE66" s="16"/>
      <c r="IF66" s="16"/>
      <c r="IG66" s="16"/>
      <c r="IH66" s="16"/>
      <c r="II66" s="16"/>
      <c r="IJ66" s="16"/>
      <c r="IK66" s="16"/>
      <c r="IL66" s="16"/>
      <c r="IM66" s="16"/>
      <c r="IN66" s="16"/>
      <c r="IO66" s="16"/>
      <c r="IP66" s="16"/>
      <c r="IQ66" s="16"/>
      <c r="IR66" s="16"/>
      <c r="IS66" s="16"/>
      <c r="IT66" s="16"/>
      <c r="IU66" s="16"/>
      <c r="IV66" s="16"/>
    </row>
    <row r="67" spans="1:256" ht="12" customHeight="1">
      <c r="A67" s="10" t="s">
        <v>2</v>
      </c>
      <c r="B67" s="10">
        <v>750</v>
      </c>
      <c r="C67" s="186" t="s">
        <v>198</v>
      </c>
      <c r="D67" s="10" t="s">
        <v>3</v>
      </c>
      <c r="E67" s="11">
        <f>E68+E70+E75+E73</f>
        <v>9882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  <c r="GE67" s="16"/>
      <c r="GF67" s="16"/>
      <c r="GG67" s="16"/>
      <c r="GH67" s="16"/>
      <c r="GI67" s="16"/>
      <c r="GJ67" s="16"/>
      <c r="GK67" s="16"/>
      <c r="GL67" s="16"/>
      <c r="GM67" s="16"/>
      <c r="GN67" s="16"/>
      <c r="GO67" s="16"/>
      <c r="GP67" s="16"/>
      <c r="GQ67" s="16"/>
      <c r="GR67" s="16"/>
      <c r="GS67" s="16"/>
      <c r="GT67" s="16"/>
      <c r="GU67" s="16"/>
      <c r="GV67" s="16"/>
      <c r="GW67" s="16"/>
      <c r="GX67" s="16"/>
      <c r="GY67" s="16"/>
      <c r="GZ67" s="16"/>
      <c r="HA67" s="16"/>
      <c r="HB67" s="16"/>
      <c r="HC67" s="16"/>
      <c r="HD67" s="16"/>
      <c r="HE67" s="16"/>
      <c r="HF67" s="16"/>
      <c r="HG67" s="16"/>
      <c r="HH67" s="16"/>
      <c r="HI67" s="16"/>
      <c r="HJ67" s="16"/>
      <c r="HK67" s="16"/>
      <c r="HL67" s="16"/>
      <c r="HM67" s="16"/>
      <c r="HN67" s="16"/>
      <c r="HO67" s="16"/>
      <c r="HP67" s="16"/>
      <c r="HQ67" s="16"/>
      <c r="HR67" s="16"/>
      <c r="HS67" s="16"/>
      <c r="HT67" s="16"/>
      <c r="HU67" s="16"/>
      <c r="HV67" s="16"/>
      <c r="HW67" s="16"/>
      <c r="HX67" s="16"/>
      <c r="HY67" s="16"/>
      <c r="HZ67" s="16"/>
      <c r="IA67" s="16"/>
      <c r="IB67" s="16"/>
      <c r="IC67" s="16"/>
      <c r="ID67" s="16"/>
      <c r="IE67" s="16"/>
      <c r="IF67" s="16"/>
      <c r="IG67" s="16"/>
      <c r="IH67" s="16"/>
      <c r="II67" s="16"/>
      <c r="IJ67" s="16"/>
      <c r="IK67" s="16"/>
      <c r="IL67" s="16"/>
      <c r="IM67" s="16"/>
      <c r="IN67" s="16"/>
      <c r="IO67" s="16"/>
      <c r="IP67" s="16"/>
      <c r="IQ67" s="16"/>
      <c r="IR67" s="16"/>
      <c r="IS67" s="16"/>
      <c r="IT67" s="16"/>
      <c r="IU67" s="16"/>
      <c r="IV67" s="16"/>
    </row>
    <row r="68" spans="1:256" ht="12" customHeight="1">
      <c r="A68" s="12" t="s">
        <v>4</v>
      </c>
      <c r="B68" s="12">
        <v>75019</v>
      </c>
      <c r="C68" s="187" t="s">
        <v>221</v>
      </c>
      <c r="D68" s="12" t="s">
        <v>3</v>
      </c>
      <c r="E68" s="13">
        <f>SUM(E69:E69)</f>
        <v>49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  <c r="FN68" s="16"/>
      <c r="FO68" s="16"/>
      <c r="FP68" s="16"/>
      <c r="FQ68" s="16"/>
      <c r="FR68" s="16"/>
      <c r="FS68" s="16"/>
      <c r="FT68" s="16"/>
      <c r="FU68" s="16"/>
      <c r="FV68" s="16"/>
      <c r="FW68" s="16"/>
      <c r="FX68" s="16"/>
      <c r="FY68" s="16"/>
      <c r="FZ68" s="16"/>
      <c r="GA68" s="16"/>
      <c r="GB68" s="16"/>
      <c r="GC68" s="16"/>
      <c r="GD68" s="16"/>
      <c r="GE68" s="16"/>
      <c r="GF68" s="16"/>
      <c r="GG68" s="16"/>
      <c r="GH68" s="16"/>
      <c r="GI68" s="16"/>
      <c r="GJ68" s="16"/>
      <c r="GK68" s="16"/>
      <c r="GL68" s="16"/>
      <c r="GM68" s="16"/>
      <c r="GN68" s="16"/>
      <c r="GO68" s="16"/>
      <c r="GP68" s="16"/>
      <c r="GQ68" s="16"/>
      <c r="GR68" s="16"/>
      <c r="GS68" s="16"/>
      <c r="GT68" s="16"/>
      <c r="GU68" s="16"/>
      <c r="GV68" s="16"/>
      <c r="GW68" s="16"/>
      <c r="GX68" s="16"/>
      <c r="GY68" s="16"/>
      <c r="GZ68" s="16"/>
      <c r="HA68" s="16"/>
      <c r="HB68" s="16"/>
      <c r="HC68" s="16"/>
      <c r="HD68" s="16"/>
      <c r="HE68" s="16"/>
      <c r="HF68" s="16"/>
      <c r="HG68" s="16"/>
      <c r="HH68" s="16"/>
      <c r="HI68" s="16"/>
      <c r="HJ68" s="16"/>
      <c r="HK68" s="16"/>
      <c r="HL68" s="16"/>
      <c r="HM68" s="16"/>
      <c r="HN68" s="16"/>
      <c r="HO68" s="16"/>
      <c r="HP68" s="16"/>
      <c r="HQ68" s="16"/>
      <c r="HR68" s="16"/>
      <c r="HS68" s="16"/>
      <c r="HT68" s="16"/>
      <c r="HU68" s="16"/>
      <c r="HV68" s="16"/>
      <c r="HW68" s="16"/>
      <c r="HX68" s="16"/>
      <c r="HY68" s="16"/>
      <c r="HZ68" s="16"/>
      <c r="IA68" s="16"/>
      <c r="IB68" s="16"/>
      <c r="IC68" s="16"/>
      <c r="ID68" s="16"/>
      <c r="IE68" s="16"/>
      <c r="IF68" s="16"/>
      <c r="IG68" s="16"/>
      <c r="IH68" s="16"/>
      <c r="II68" s="16"/>
      <c r="IJ68" s="16"/>
      <c r="IK68" s="16"/>
      <c r="IL68" s="16"/>
      <c r="IM68" s="16"/>
      <c r="IN68" s="16"/>
      <c r="IO68" s="16"/>
      <c r="IP68" s="16"/>
      <c r="IQ68" s="16"/>
      <c r="IR68" s="16"/>
      <c r="IS68" s="16"/>
      <c r="IT68" s="16"/>
      <c r="IU68" s="16"/>
      <c r="IV68" s="16"/>
    </row>
    <row r="69" spans="1:256" ht="12" customHeight="1">
      <c r="A69" s="6" t="s">
        <v>5</v>
      </c>
      <c r="B69" s="185">
        <v>4410</v>
      </c>
      <c r="C69" s="212" t="s">
        <v>220</v>
      </c>
      <c r="D69" s="6" t="s">
        <v>3</v>
      </c>
      <c r="E69" s="241">
        <v>49</v>
      </c>
      <c r="F69" s="242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  <c r="FO69" s="16"/>
      <c r="FP69" s="16"/>
      <c r="FQ69" s="16"/>
      <c r="FR69" s="16"/>
      <c r="FS69" s="16"/>
      <c r="FT69" s="16"/>
      <c r="FU69" s="16"/>
      <c r="FV69" s="16"/>
      <c r="FW69" s="16"/>
      <c r="FX69" s="16"/>
      <c r="FY69" s="16"/>
      <c r="FZ69" s="16"/>
      <c r="GA69" s="16"/>
      <c r="GB69" s="16"/>
      <c r="GC69" s="16"/>
      <c r="GD69" s="16"/>
      <c r="GE69" s="16"/>
      <c r="GF69" s="16"/>
      <c r="GG69" s="16"/>
      <c r="GH69" s="16"/>
      <c r="GI69" s="16"/>
      <c r="GJ69" s="16"/>
      <c r="GK69" s="16"/>
      <c r="GL69" s="16"/>
      <c r="GM69" s="16"/>
      <c r="GN69" s="16"/>
      <c r="GO69" s="16"/>
      <c r="GP69" s="16"/>
      <c r="GQ69" s="16"/>
      <c r="GR69" s="16"/>
      <c r="GS69" s="16"/>
      <c r="GT69" s="16"/>
      <c r="GU69" s="16"/>
      <c r="GV69" s="16"/>
      <c r="GW69" s="16"/>
      <c r="GX69" s="16"/>
      <c r="GY69" s="16"/>
      <c r="GZ69" s="16"/>
      <c r="HA69" s="16"/>
      <c r="HB69" s="16"/>
      <c r="HC69" s="16"/>
      <c r="HD69" s="16"/>
      <c r="HE69" s="16"/>
      <c r="HF69" s="16"/>
      <c r="HG69" s="16"/>
      <c r="HH69" s="16"/>
      <c r="HI69" s="16"/>
      <c r="HJ69" s="16"/>
      <c r="HK69" s="16"/>
      <c r="HL69" s="16"/>
      <c r="HM69" s="16"/>
      <c r="HN69" s="16"/>
      <c r="HO69" s="16"/>
      <c r="HP69" s="16"/>
      <c r="HQ69" s="16"/>
      <c r="HR69" s="16"/>
      <c r="HS69" s="16"/>
      <c r="HT69" s="16"/>
      <c r="HU69" s="16"/>
      <c r="HV69" s="16"/>
      <c r="HW69" s="16"/>
      <c r="HX69" s="16"/>
      <c r="HY69" s="16"/>
      <c r="HZ69" s="16"/>
      <c r="IA69" s="16"/>
      <c r="IB69" s="16"/>
      <c r="IC69" s="16"/>
      <c r="ID69" s="16"/>
      <c r="IE69" s="16"/>
      <c r="IF69" s="16"/>
      <c r="IG69" s="16"/>
      <c r="IH69" s="16"/>
      <c r="II69" s="16"/>
      <c r="IJ69" s="16"/>
      <c r="IK69" s="16"/>
      <c r="IL69" s="16"/>
      <c r="IM69" s="16"/>
      <c r="IN69" s="16"/>
      <c r="IO69" s="16"/>
      <c r="IP69" s="16"/>
      <c r="IQ69" s="16"/>
      <c r="IR69" s="16"/>
      <c r="IS69" s="16"/>
      <c r="IT69" s="16"/>
      <c r="IU69" s="16"/>
      <c r="IV69" s="16"/>
    </row>
    <row r="70" spans="1:256" ht="12" customHeight="1">
      <c r="A70" s="12" t="s">
        <v>4</v>
      </c>
      <c r="B70" s="12">
        <v>75020</v>
      </c>
      <c r="C70" s="187" t="s">
        <v>204</v>
      </c>
      <c r="D70" s="12" t="s">
        <v>3</v>
      </c>
      <c r="E70" s="13">
        <f>SUM(E71:E72)</f>
        <v>8535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6"/>
      <c r="FK70" s="16"/>
      <c r="FL70" s="16"/>
      <c r="FM70" s="16"/>
      <c r="FN70" s="16"/>
      <c r="FO70" s="16"/>
      <c r="FP70" s="16"/>
      <c r="FQ70" s="16"/>
      <c r="FR70" s="16"/>
      <c r="FS70" s="16"/>
      <c r="FT70" s="16"/>
      <c r="FU70" s="16"/>
      <c r="FV70" s="16"/>
      <c r="FW70" s="16"/>
      <c r="FX70" s="16"/>
      <c r="FY70" s="16"/>
      <c r="FZ70" s="16"/>
      <c r="GA70" s="16"/>
      <c r="GB70" s="16"/>
      <c r="GC70" s="16"/>
      <c r="GD70" s="16"/>
      <c r="GE70" s="16"/>
      <c r="GF70" s="16"/>
      <c r="GG70" s="16"/>
      <c r="GH70" s="16"/>
      <c r="GI70" s="16"/>
      <c r="GJ70" s="16"/>
      <c r="GK70" s="16"/>
      <c r="GL70" s="16"/>
      <c r="GM70" s="16"/>
      <c r="GN70" s="16"/>
      <c r="GO70" s="16"/>
      <c r="GP70" s="16"/>
      <c r="GQ70" s="16"/>
      <c r="GR70" s="16"/>
      <c r="GS70" s="16"/>
      <c r="GT70" s="16"/>
      <c r="GU70" s="16"/>
      <c r="GV70" s="16"/>
      <c r="GW70" s="16"/>
      <c r="GX70" s="16"/>
      <c r="GY70" s="16"/>
      <c r="GZ70" s="16"/>
      <c r="HA70" s="16"/>
      <c r="HB70" s="16"/>
      <c r="HC70" s="16"/>
      <c r="HD70" s="16"/>
      <c r="HE70" s="16"/>
      <c r="HF70" s="16"/>
      <c r="HG70" s="16"/>
      <c r="HH70" s="16"/>
      <c r="HI70" s="16"/>
      <c r="HJ70" s="16"/>
      <c r="HK70" s="16"/>
      <c r="HL70" s="16"/>
      <c r="HM70" s="16"/>
      <c r="HN70" s="16"/>
      <c r="HO70" s="16"/>
      <c r="HP70" s="16"/>
      <c r="HQ70" s="16"/>
      <c r="HR70" s="16"/>
      <c r="HS70" s="16"/>
      <c r="HT70" s="16"/>
      <c r="HU70" s="16"/>
      <c r="HV70" s="16"/>
      <c r="HW70" s="16"/>
      <c r="HX70" s="16"/>
      <c r="HY70" s="16"/>
      <c r="HZ70" s="16"/>
      <c r="IA70" s="16"/>
      <c r="IB70" s="16"/>
      <c r="IC70" s="16"/>
      <c r="ID70" s="16"/>
      <c r="IE70" s="16"/>
      <c r="IF70" s="16"/>
      <c r="IG70" s="16"/>
      <c r="IH70" s="16"/>
      <c r="II70" s="16"/>
      <c r="IJ70" s="16"/>
      <c r="IK70" s="16"/>
      <c r="IL70" s="16"/>
      <c r="IM70" s="16"/>
      <c r="IN70" s="16"/>
      <c r="IO70" s="16"/>
      <c r="IP70" s="16"/>
      <c r="IQ70" s="16"/>
      <c r="IR70" s="16"/>
      <c r="IS70" s="16"/>
      <c r="IT70" s="16"/>
      <c r="IU70" s="16"/>
      <c r="IV70" s="16"/>
    </row>
    <row r="71" spans="1:256" ht="12" customHeight="1">
      <c r="A71" s="6" t="s">
        <v>5</v>
      </c>
      <c r="B71" s="185">
        <v>4170</v>
      </c>
      <c r="C71" s="212" t="s">
        <v>202</v>
      </c>
      <c r="D71" s="6" t="s">
        <v>3</v>
      </c>
      <c r="E71" s="213">
        <v>600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  <c r="FO71" s="16"/>
      <c r="FP71" s="16"/>
      <c r="FQ71" s="16"/>
      <c r="FR71" s="16"/>
      <c r="FS71" s="16"/>
      <c r="FT71" s="16"/>
      <c r="FU71" s="16"/>
      <c r="FV71" s="16"/>
      <c r="FW71" s="16"/>
      <c r="FX71" s="16"/>
      <c r="FY71" s="16"/>
      <c r="FZ71" s="16"/>
      <c r="GA71" s="16"/>
      <c r="GB71" s="16"/>
      <c r="GC71" s="16"/>
      <c r="GD71" s="16"/>
      <c r="GE71" s="16"/>
      <c r="GF71" s="16"/>
      <c r="GG71" s="16"/>
      <c r="GH71" s="16"/>
      <c r="GI71" s="16"/>
      <c r="GJ71" s="16"/>
      <c r="GK71" s="16"/>
      <c r="GL71" s="16"/>
      <c r="GM71" s="16"/>
      <c r="GN71" s="16"/>
      <c r="GO71" s="16"/>
      <c r="GP71" s="16"/>
      <c r="GQ71" s="16"/>
      <c r="GR71" s="16"/>
      <c r="GS71" s="16"/>
      <c r="GT71" s="16"/>
      <c r="GU71" s="16"/>
      <c r="GV71" s="16"/>
      <c r="GW71" s="16"/>
      <c r="GX71" s="16"/>
      <c r="GY71" s="16"/>
      <c r="GZ71" s="16"/>
      <c r="HA71" s="16"/>
      <c r="HB71" s="16"/>
      <c r="HC71" s="16"/>
      <c r="HD71" s="16"/>
      <c r="HE71" s="16"/>
      <c r="HF71" s="16"/>
      <c r="HG71" s="16"/>
      <c r="HH71" s="16"/>
      <c r="HI71" s="16"/>
      <c r="HJ71" s="16"/>
      <c r="HK71" s="16"/>
      <c r="HL71" s="16"/>
      <c r="HM71" s="16"/>
      <c r="HN71" s="16"/>
      <c r="HO71" s="16"/>
      <c r="HP71" s="16"/>
      <c r="HQ71" s="16"/>
      <c r="HR71" s="16"/>
      <c r="HS71" s="16"/>
      <c r="HT71" s="16"/>
      <c r="HU71" s="16"/>
      <c r="HV71" s="16"/>
      <c r="HW71" s="16"/>
      <c r="HX71" s="16"/>
      <c r="HY71" s="16"/>
      <c r="HZ71" s="16"/>
      <c r="IA71" s="16"/>
      <c r="IB71" s="16"/>
      <c r="IC71" s="16"/>
      <c r="ID71" s="16"/>
      <c r="IE71" s="16"/>
      <c r="IF71" s="16"/>
      <c r="IG71" s="16"/>
      <c r="IH71" s="16"/>
      <c r="II71" s="16"/>
      <c r="IJ71" s="16"/>
      <c r="IK71" s="16"/>
      <c r="IL71" s="16"/>
      <c r="IM71" s="16"/>
      <c r="IN71" s="16"/>
      <c r="IO71" s="16"/>
      <c r="IP71" s="16"/>
      <c r="IQ71" s="16"/>
      <c r="IR71" s="16"/>
      <c r="IS71" s="16"/>
      <c r="IT71" s="16"/>
      <c r="IU71" s="16"/>
      <c r="IV71" s="16"/>
    </row>
    <row r="72" spans="1:256" ht="12" customHeight="1">
      <c r="A72" s="6" t="s">
        <v>5</v>
      </c>
      <c r="B72" s="185">
        <v>4210</v>
      </c>
      <c r="C72" s="212" t="s">
        <v>200</v>
      </c>
      <c r="D72" s="6" t="s">
        <v>3</v>
      </c>
      <c r="E72" s="241">
        <v>7935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  <c r="FL72" s="16"/>
      <c r="FM72" s="16"/>
      <c r="FN72" s="16"/>
      <c r="FO72" s="16"/>
      <c r="FP72" s="16"/>
      <c r="FQ72" s="16"/>
      <c r="FR72" s="16"/>
      <c r="FS72" s="16"/>
      <c r="FT72" s="16"/>
      <c r="FU72" s="16"/>
      <c r="FV72" s="16"/>
      <c r="FW72" s="16"/>
      <c r="FX72" s="16"/>
      <c r="FY72" s="16"/>
      <c r="FZ72" s="16"/>
      <c r="GA72" s="16"/>
      <c r="GB72" s="16"/>
      <c r="GC72" s="16"/>
      <c r="GD72" s="16"/>
      <c r="GE72" s="16"/>
      <c r="GF72" s="16"/>
      <c r="GG72" s="16"/>
      <c r="GH72" s="16"/>
      <c r="GI72" s="16"/>
      <c r="GJ72" s="16"/>
      <c r="GK72" s="16"/>
      <c r="GL72" s="16"/>
      <c r="GM72" s="16"/>
      <c r="GN72" s="16"/>
      <c r="GO72" s="16"/>
      <c r="GP72" s="16"/>
      <c r="GQ72" s="16"/>
      <c r="GR72" s="16"/>
      <c r="GS72" s="16"/>
      <c r="GT72" s="16"/>
      <c r="GU72" s="16"/>
      <c r="GV72" s="16"/>
      <c r="GW72" s="16"/>
      <c r="GX72" s="16"/>
      <c r="GY72" s="16"/>
      <c r="GZ72" s="16"/>
      <c r="HA72" s="16"/>
      <c r="HB72" s="16"/>
      <c r="HC72" s="16"/>
      <c r="HD72" s="16"/>
      <c r="HE72" s="16"/>
      <c r="HF72" s="16"/>
      <c r="HG72" s="16"/>
      <c r="HH72" s="16"/>
      <c r="HI72" s="16"/>
      <c r="HJ72" s="16"/>
      <c r="HK72" s="16"/>
      <c r="HL72" s="16"/>
      <c r="HM72" s="16"/>
      <c r="HN72" s="16"/>
      <c r="HO72" s="16"/>
      <c r="HP72" s="16"/>
      <c r="HQ72" s="16"/>
      <c r="HR72" s="16"/>
      <c r="HS72" s="16"/>
      <c r="HT72" s="16"/>
      <c r="HU72" s="16"/>
      <c r="HV72" s="16"/>
      <c r="HW72" s="16"/>
      <c r="HX72" s="16"/>
      <c r="HY72" s="16"/>
      <c r="HZ72" s="16"/>
      <c r="IA72" s="16"/>
      <c r="IB72" s="16"/>
      <c r="IC72" s="16"/>
      <c r="ID72" s="16"/>
      <c r="IE72" s="16"/>
      <c r="IF72" s="16"/>
      <c r="IG72" s="16"/>
      <c r="IH72" s="16"/>
      <c r="II72" s="16"/>
      <c r="IJ72" s="16"/>
      <c r="IK72" s="16"/>
      <c r="IL72" s="16"/>
      <c r="IM72" s="16"/>
      <c r="IN72" s="16"/>
      <c r="IO72" s="16"/>
      <c r="IP72" s="16"/>
      <c r="IQ72" s="16"/>
      <c r="IR72" s="16"/>
      <c r="IS72" s="16"/>
      <c r="IT72" s="16"/>
      <c r="IU72" s="16"/>
      <c r="IV72" s="16"/>
    </row>
    <row r="73" spans="1:256" ht="12" customHeight="1">
      <c r="A73" s="12" t="s">
        <v>4</v>
      </c>
      <c r="B73" s="271">
        <v>75045</v>
      </c>
      <c r="C73" s="271" t="s">
        <v>250</v>
      </c>
      <c r="D73" s="12" t="s">
        <v>3</v>
      </c>
      <c r="E73" s="13">
        <f>SUM(E74:E74)</f>
        <v>548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6"/>
      <c r="FI73" s="16"/>
      <c r="FJ73" s="16"/>
      <c r="FK73" s="16"/>
      <c r="FL73" s="16"/>
      <c r="FM73" s="16"/>
      <c r="FN73" s="16"/>
      <c r="FO73" s="16"/>
      <c r="FP73" s="16"/>
      <c r="FQ73" s="16"/>
      <c r="FR73" s="16"/>
      <c r="FS73" s="16"/>
      <c r="FT73" s="16"/>
      <c r="FU73" s="16"/>
      <c r="FV73" s="16"/>
      <c r="FW73" s="16"/>
      <c r="FX73" s="16"/>
      <c r="FY73" s="16"/>
      <c r="FZ73" s="16"/>
      <c r="GA73" s="16"/>
      <c r="GB73" s="16"/>
      <c r="GC73" s="16"/>
      <c r="GD73" s="16"/>
      <c r="GE73" s="16"/>
      <c r="GF73" s="16"/>
      <c r="GG73" s="16"/>
      <c r="GH73" s="16"/>
      <c r="GI73" s="16"/>
      <c r="GJ73" s="16"/>
      <c r="GK73" s="16"/>
      <c r="GL73" s="16"/>
      <c r="GM73" s="16"/>
      <c r="GN73" s="16"/>
      <c r="GO73" s="16"/>
      <c r="GP73" s="16"/>
      <c r="GQ73" s="16"/>
      <c r="GR73" s="16"/>
      <c r="GS73" s="16"/>
      <c r="GT73" s="16"/>
      <c r="GU73" s="16"/>
      <c r="GV73" s="16"/>
      <c r="GW73" s="16"/>
      <c r="GX73" s="16"/>
      <c r="GY73" s="16"/>
      <c r="GZ73" s="16"/>
      <c r="HA73" s="16"/>
      <c r="HB73" s="16"/>
      <c r="HC73" s="16"/>
      <c r="HD73" s="16"/>
      <c r="HE73" s="16"/>
      <c r="HF73" s="16"/>
      <c r="HG73" s="16"/>
      <c r="HH73" s="16"/>
      <c r="HI73" s="16"/>
      <c r="HJ73" s="16"/>
      <c r="HK73" s="16"/>
      <c r="HL73" s="16"/>
      <c r="HM73" s="16"/>
      <c r="HN73" s="16"/>
      <c r="HO73" s="16"/>
      <c r="HP73" s="16"/>
      <c r="HQ73" s="16"/>
      <c r="HR73" s="16"/>
      <c r="HS73" s="16"/>
      <c r="HT73" s="16"/>
      <c r="HU73" s="16"/>
      <c r="HV73" s="16"/>
      <c r="HW73" s="16"/>
      <c r="HX73" s="16"/>
      <c r="HY73" s="16"/>
      <c r="HZ73" s="16"/>
      <c r="IA73" s="16"/>
      <c r="IB73" s="16"/>
      <c r="IC73" s="16"/>
      <c r="ID73" s="16"/>
      <c r="IE73" s="16"/>
      <c r="IF73" s="16"/>
      <c r="IG73" s="16"/>
      <c r="IH73" s="16"/>
      <c r="II73" s="16"/>
      <c r="IJ73" s="16"/>
      <c r="IK73" s="16"/>
      <c r="IL73" s="16"/>
      <c r="IM73" s="16"/>
      <c r="IN73" s="16"/>
      <c r="IO73" s="16"/>
      <c r="IP73" s="16"/>
      <c r="IQ73" s="16"/>
      <c r="IR73" s="16"/>
      <c r="IS73" s="16"/>
      <c r="IT73" s="16"/>
      <c r="IU73" s="16"/>
      <c r="IV73" s="16"/>
    </row>
    <row r="74" spans="1:256" ht="12" customHeight="1">
      <c r="A74" s="6" t="s">
        <v>5</v>
      </c>
      <c r="B74" s="290">
        <v>4300</v>
      </c>
      <c r="C74" s="212" t="s">
        <v>201</v>
      </c>
      <c r="D74" s="6" t="s">
        <v>3</v>
      </c>
      <c r="E74" s="213">
        <v>548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  <c r="FO74" s="16"/>
      <c r="FP74" s="16"/>
      <c r="FQ74" s="16"/>
      <c r="FR74" s="16"/>
      <c r="FS74" s="16"/>
      <c r="FT74" s="16"/>
      <c r="FU74" s="16"/>
      <c r="FV74" s="16"/>
      <c r="FW74" s="16"/>
      <c r="FX74" s="16"/>
      <c r="FY74" s="16"/>
      <c r="FZ74" s="16"/>
      <c r="GA74" s="16"/>
      <c r="GB74" s="16"/>
      <c r="GC74" s="16"/>
      <c r="GD74" s="16"/>
      <c r="GE74" s="16"/>
      <c r="GF74" s="16"/>
      <c r="GG74" s="16"/>
      <c r="GH74" s="16"/>
      <c r="GI74" s="16"/>
      <c r="GJ74" s="16"/>
      <c r="GK74" s="16"/>
      <c r="GL74" s="16"/>
      <c r="GM74" s="16"/>
      <c r="GN74" s="16"/>
      <c r="GO74" s="16"/>
      <c r="GP74" s="16"/>
      <c r="GQ74" s="16"/>
      <c r="GR74" s="16"/>
      <c r="GS74" s="16"/>
      <c r="GT74" s="16"/>
      <c r="GU74" s="16"/>
      <c r="GV74" s="16"/>
      <c r="GW74" s="16"/>
      <c r="GX74" s="16"/>
      <c r="GY74" s="16"/>
      <c r="GZ74" s="16"/>
      <c r="HA74" s="16"/>
      <c r="HB74" s="16"/>
      <c r="HC74" s="16"/>
      <c r="HD74" s="16"/>
      <c r="HE74" s="16"/>
      <c r="HF74" s="16"/>
      <c r="HG74" s="16"/>
      <c r="HH74" s="16"/>
      <c r="HI74" s="16"/>
      <c r="HJ74" s="16"/>
      <c r="HK74" s="16"/>
      <c r="HL74" s="16"/>
      <c r="HM74" s="16"/>
      <c r="HN74" s="16"/>
      <c r="HO74" s="16"/>
      <c r="HP74" s="16"/>
      <c r="HQ74" s="16"/>
      <c r="HR74" s="16"/>
      <c r="HS74" s="16"/>
      <c r="HT74" s="16"/>
      <c r="HU74" s="16"/>
      <c r="HV74" s="16"/>
      <c r="HW74" s="16"/>
      <c r="HX74" s="16"/>
      <c r="HY74" s="16"/>
      <c r="HZ74" s="16"/>
      <c r="IA74" s="16"/>
      <c r="IB74" s="16"/>
      <c r="IC74" s="16"/>
      <c r="ID74" s="16"/>
      <c r="IE74" s="16"/>
      <c r="IF74" s="16"/>
      <c r="IG74" s="16"/>
      <c r="IH74" s="16"/>
      <c r="II74" s="16"/>
      <c r="IJ74" s="16"/>
      <c r="IK74" s="16"/>
      <c r="IL74" s="16"/>
      <c r="IM74" s="16"/>
      <c r="IN74" s="16"/>
      <c r="IO74" s="16"/>
      <c r="IP74" s="16"/>
      <c r="IQ74" s="16"/>
      <c r="IR74" s="16"/>
      <c r="IS74" s="16"/>
      <c r="IT74" s="16"/>
      <c r="IU74" s="16"/>
      <c r="IV74" s="16"/>
    </row>
    <row r="75" spans="1:256" ht="12" customHeight="1">
      <c r="A75" s="12" t="s">
        <v>4</v>
      </c>
      <c r="B75" s="12">
        <v>75075</v>
      </c>
      <c r="C75" s="187" t="s">
        <v>214</v>
      </c>
      <c r="D75" s="12" t="s">
        <v>3</v>
      </c>
      <c r="E75" s="13">
        <f>SUM(E76:E76)</f>
        <v>750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  <c r="FF75" s="16"/>
      <c r="FG75" s="16"/>
      <c r="FH75" s="16"/>
      <c r="FI75" s="16"/>
      <c r="FJ75" s="16"/>
      <c r="FK75" s="16"/>
      <c r="FL75" s="16"/>
      <c r="FM75" s="16"/>
      <c r="FN75" s="16"/>
      <c r="FO75" s="16"/>
      <c r="FP75" s="16"/>
      <c r="FQ75" s="16"/>
      <c r="FR75" s="16"/>
      <c r="FS75" s="16"/>
      <c r="FT75" s="16"/>
      <c r="FU75" s="16"/>
      <c r="FV75" s="16"/>
      <c r="FW75" s="16"/>
      <c r="FX75" s="16"/>
      <c r="FY75" s="16"/>
      <c r="FZ75" s="16"/>
      <c r="GA75" s="16"/>
      <c r="GB75" s="16"/>
      <c r="GC75" s="16"/>
      <c r="GD75" s="16"/>
      <c r="GE75" s="16"/>
      <c r="GF75" s="16"/>
      <c r="GG75" s="16"/>
      <c r="GH75" s="16"/>
      <c r="GI75" s="16"/>
      <c r="GJ75" s="16"/>
      <c r="GK75" s="16"/>
      <c r="GL75" s="16"/>
      <c r="GM75" s="16"/>
      <c r="GN75" s="16"/>
      <c r="GO75" s="16"/>
      <c r="GP75" s="16"/>
      <c r="GQ75" s="16"/>
      <c r="GR75" s="16"/>
      <c r="GS75" s="16"/>
      <c r="GT75" s="16"/>
      <c r="GU75" s="16"/>
      <c r="GV75" s="16"/>
      <c r="GW75" s="16"/>
      <c r="GX75" s="16"/>
      <c r="GY75" s="16"/>
      <c r="GZ75" s="16"/>
      <c r="HA75" s="16"/>
      <c r="HB75" s="16"/>
      <c r="HC75" s="16"/>
      <c r="HD75" s="16"/>
      <c r="HE75" s="16"/>
      <c r="HF75" s="16"/>
      <c r="HG75" s="16"/>
      <c r="HH75" s="16"/>
      <c r="HI75" s="16"/>
      <c r="HJ75" s="16"/>
      <c r="HK75" s="16"/>
      <c r="HL75" s="16"/>
      <c r="HM75" s="16"/>
      <c r="HN75" s="16"/>
      <c r="HO75" s="16"/>
      <c r="HP75" s="16"/>
      <c r="HQ75" s="16"/>
      <c r="HR75" s="16"/>
      <c r="HS75" s="16"/>
      <c r="HT75" s="16"/>
      <c r="HU75" s="16"/>
      <c r="HV75" s="16"/>
      <c r="HW75" s="16"/>
      <c r="HX75" s="16"/>
      <c r="HY75" s="16"/>
      <c r="HZ75" s="16"/>
      <c r="IA75" s="16"/>
      <c r="IB75" s="16"/>
      <c r="IC75" s="16"/>
      <c r="ID75" s="16"/>
      <c r="IE75" s="16"/>
      <c r="IF75" s="16"/>
      <c r="IG75" s="16"/>
      <c r="IH75" s="16"/>
      <c r="II75" s="16"/>
      <c r="IJ75" s="16"/>
      <c r="IK75" s="16"/>
      <c r="IL75" s="16"/>
      <c r="IM75" s="16"/>
      <c r="IN75" s="16"/>
      <c r="IO75" s="16"/>
      <c r="IP75" s="16"/>
      <c r="IQ75" s="16"/>
      <c r="IR75" s="16"/>
      <c r="IS75" s="16"/>
      <c r="IT75" s="16"/>
      <c r="IU75" s="16"/>
      <c r="IV75" s="16"/>
    </row>
    <row r="76" spans="1:256" ht="12" customHeight="1">
      <c r="A76" s="6" t="s">
        <v>5</v>
      </c>
      <c r="B76" s="185">
        <v>4012</v>
      </c>
      <c r="C76" s="212" t="s">
        <v>211</v>
      </c>
      <c r="D76" s="6" t="s">
        <v>3</v>
      </c>
      <c r="E76" s="213">
        <v>750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  <c r="FL76" s="16"/>
      <c r="FM76" s="16"/>
      <c r="FN76" s="16"/>
      <c r="FO76" s="16"/>
      <c r="FP76" s="16"/>
      <c r="FQ76" s="16"/>
      <c r="FR76" s="16"/>
      <c r="FS76" s="16"/>
      <c r="FT76" s="16"/>
      <c r="FU76" s="16"/>
      <c r="FV76" s="16"/>
      <c r="FW76" s="16"/>
      <c r="FX76" s="16"/>
      <c r="FY76" s="16"/>
      <c r="FZ76" s="16"/>
      <c r="GA76" s="16"/>
      <c r="GB76" s="16"/>
      <c r="GC76" s="16"/>
      <c r="GD76" s="16"/>
      <c r="GE76" s="16"/>
      <c r="GF76" s="16"/>
      <c r="GG76" s="16"/>
      <c r="GH76" s="16"/>
      <c r="GI76" s="16"/>
      <c r="GJ76" s="16"/>
      <c r="GK76" s="16"/>
      <c r="GL76" s="16"/>
      <c r="GM76" s="16"/>
      <c r="GN76" s="16"/>
      <c r="GO76" s="16"/>
      <c r="GP76" s="16"/>
      <c r="GQ76" s="16"/>
      <c r="GR76" s="16"/>
      <c r="GS76" s="16"/>
      <c r="GT76" s="16"/>
      <c r="GU76" s="16"/>
      <c r="GV76" s="16"/>
      <c r="GW76" s="16"/>
      <c r="GX76" s="16"/>
      <c r="GY76" s="16"/>
      <c r="GZ76" s="16"/>
      <c r="HA76" s="16"/>
      <c r="HB76" s="16"/>
      <c r="HC76" s="16"/>
      <c r="HD76" s="16"/>
      <c r="HE76" s="16"/>
      <c r="HF76" s="16"/>
      <c r="HG76" s="16"/>
      <c r="HH76" s="16"/>
      <c r="HI76" s="16"/>
      <c r="HJ76" s="16"/>
      <c r="HK76" s="16"/>
      <c r="HL76" s="16"/>
      <c r="HM76" s="16"/>
      <c r="HN76" s="16"/>
      <c r="HO76" s="16"/>
      <c r="HP76" s="16"/>
      <c r="HQ76" s="16"/>
      <c r="HR76" s="16"/>
      <c r="HS76" s="16"/>
      <c r="HT76" s="16"/>
      <c r="HU76" s="16"/>
      <c r="HV76" s="16"/>
      <c r="HW76" s="16"/>
      <c r="HX76" s="16"/>
      <c r="HY76" s="16"/>
      <c r="HZ76" s="16"/>
      <c r="IA76" s="16"/>
      <c r="IB76" s="16"/>
      <c r="IC76" s="16"/>
      <c r="ID76" s="16"/>
      <c r="IE76" s="16"/>
      <c r="IF76" s="16"/>
      <c r="IG76" s="16"/>
      <c r="IH76" s="16"/>
      <c r="II76" s="16"/>
      <c r="IJ76" s="16"/>
      <c r="IK76" s="16"/>
      <c r="IL76" s="16"/>
      <c r="IM76" s="16"/>
      <c r="IN76" s="16"/>
      <c r="IO76" s="16"/>
      <c r="IP76" s="16"/>
      <c r="IQ76" s="16"/>
      <c r="IR76" s="16"/>
      <c r="IS76" s="16"/>
      <c r="IT76" s="16"/>
      <c r="IU76" s="16"/>
      <c r="IV76" s="16"/>
    </row>
    <row r="77" spans="1:256" ht="12" customHeight="1">
      <c r="A77" s="291"/>
      <c r="B77" s="185"/>
      <c r="C77" s="212"/>
      <c r="D77" s="6"/>
      <c r="E77" s="213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  <c r="FJ77" s="16"/>
      <c r="FK77" s="16"/>
      <c r="FL77" s="16"/>
      <c r="FM77" s="16"/>
      <c r="FN77" s="16"/>
      <c r="FO77" s="16"/>
      <c r="FP77" s="16"/>
      <c r="FQ77" s="16"/>
      <c r="FR77" s="16"/>
      <c r="FS77" s="16"/>
      <c r="FT77" s="16"/>
      <c r="FU77" s="16"/>
      <c r="FV77" s="16"/>
      <c r="FW77" s="16"/>
      <c r="FX77" s="16"/>
      <c r="FY77" s="16"/>
      <c r="FZ77" s="16"/>
      <c r="GA77" s="16"/>
      <c r="GB77" s="16"/>
      <c r="GC77" s="16"/>
      <c r="GD77" s="16"/>
      <c r="GE77" s="16"/>
      <c r="GF77" s="16"/>
      <c r="GG77" s="16"/>
      <c r="GH77" s="16"/>
      <c r="GI77" s="16"/>
      <c r="GJ77" s="16"/>
      <c r="GK77" s="16"/>
      <c r="GL77" s="16"/>
      <c r="GM77" s="16"/>
      <c r="GN77" s="16"/>
      <c r="GO77" s="16"/>
      <c r="GP77" s="16"/>
      <c r="GQ77" s="16"/>
      <c r="GR77" s="16"/>
      <c r="GS77" s="16"/>
      <c r="GT77" s="16"/>
      <c r="GU77" s="16"/>
      <c r="GV77" s="16"/>
      <c r="GW77" s="16"/>
      <c r="GX77" s="16"/>
      <c r="GY77" s="16"/>
      <c r="GZ77" s="16"/>
      <c r="HA77" s="16"/>
      <c r="HB77" s="16"/>
      <c r="HC77" s="16"/>
      <c r="HD77" s="16"/>
      <c r="HE77" s="16"/>
      <c r="HF77" s="16"/>
      <c r="HG77" s="16"/>
      <c r="HH77" s="16"/>
      <c r="HI77" s="16"/>
      <c r="HJ77" s="16"/>
      <c r="HK77" s="16"/>
      <c r="HL77" s="16"/>
      <c r="HM77" s="16"/>
      <c r="HN77" s="16"/>
      <c r="HO77" s="16"/>
      <c r="HP77" s="16"/>
      <c r="HQ77" s="16"/>
      <c r="HR77" s="16"/>
      <c r="HS77" s="16"/>
      <c r="HT77" s="16"/>
      <c r="HU77" s="16"/>
      <c r="HV77" s="16"/>
      <c r="HW77" s="16"/>
      <c r="HX77" s="16"/>
      <c r="HY77" s="16"/>
      <c r="HZ77" s="16"/>
      <c r="IA77" s="16"/>
      <c r="IB77" s="16"/>
      <c r="IC77" s="16"/>
      <c r="ID77" s="16"/>
      <c r="IE77" s="16"/>
      <c r="IF77" s="16"/>
      <c r="IG77" s="16"/>
      <c r="IH77" s="16"/>
      <c r="II77" s="16"/>
      <c r="IJ77" s="16"/>
      <c r="IK77" s="16"/>
      <c r="IL77" s="16"/>
      <c r="IM77" s="16"/>
      <c r="IN77" s="16"/>
      <c r="IO77" s="16"/>
      <c r="IP77" s="16"/>
      <c r="IQ77" s="16"/>
      <c r="IR77" s="16"/>
      <c r="IS77" s="16"/>
      <c r="IT77" s="16"/>
      <c r="IU77" s="16"/>
      <c r="IV77" s="16"/>
    </row>
    <row r="78" spans="1:256" ht="12" customHeight="1">
      <c r="A78" s="293" t="s">
        <v>2</v>
      </c>
      <c r="B78" s="289">
        <v>757</v>
      </c>
      <c r="C78" s="186" t="s">
        <v>238</v>
      </c>
      <c r="D78" s="186" t="s">
        <v>3</v>
      </c>
      <c r="E78" s="280">
        <f>E79</f>
        <v>650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6"/>
      <c r="FI78" s="16"/>
      <c r="FJ78" s="16"/>
      <c r="FK78" s="16"/>
      <c r="FL78" s="16"/>
      <c r="FM78" s="16"/>
      <c r="FN78" s="16"/>
      <c r="FO78" s="16"/>
      <c r="FP78" s="16"/>
      <c r="FQ78" s="16"/>
      <c r="FR78" s="16"/>
      <c r="FS78" s="16"/>
      <c r="FT78" s="16"/>
      <c r="FU78" s="16"/>
      <c r="FV78" s="16"/>
      <c r="FW78" s="16"/>
      <c r="FX78" s="16"/>
      <c r="FY78" s="16"/>
      <c r="FZ78" s="16"/>
      <c r="GA78" s="16"/>
      <c r="GB78" s="16"/>
      <c r="GC78" s="16"/>
      <c r="GD78" s="16"/>
      <c r="GE78" s="16"/>
      <c r="GF78" s="16"/>
      <c r="GG78" s="16"/>
      <c r="GH78" s="16"/>
      <c r="GI78" s="16"/>
      <c r="GJ78" s="16"/>
      <c r="GK78" s="16"/>
      <c r="GL78" s="16"/>
      <c r="GM78" s="16"/>
      <c r="GN78" s="16"/>
      <c r="GO78" s="16"/>
      <c r="GP78" s="16"/>
      <c r="GQ78" s="16"/>
      <c r="GR78" s="16"/>
      <c r="GS78" s="16"/>
      <c r="GT78" s="16"/>
      <c r="GU78" s="16"/>
      <c r="GV78" s="16"/>
      <c r="GW78" s="16"/>
      <c r="GX78" s="16"/>
      <c r="GY78" s="16"/>
      <c r="GZ78" s="16"/>
      <c r="HA78" s="16"/>
      <c r="HB78" s="16"/>
      <c r="HC78" s="16"/>
      <c r="HD78" s="16"/>
      <c r="HE78" s="16"/>
      <c r="HF78" s="16"/>
      <c r="HG78" s="16"/>
      <c r="HH78" s="16"/>
      <c r="HI78" s="16"/>
      <c r="HJ78" s="16"/>
      <c r="HK78" s="16"/>
      <c r="HL78" s="16"/>
      <c r="HM78" s="16"/>
      <c r="HN78" s="16"/>
      <c r="HO78" s="16"/>
      <c r="HP78" s="16"/>
      <c r="HQ78" s="16"/>
      <c r="HR78" s="16"/>
      <c r="HS78" s="16"/>
      <c r="HT78" s="16"/>
      <c r="HU78" s="16"/>
      <c r="HV78" s="16"/>
      <c r="HW78" s="16"/>
      <c r="HX78" s="16"/>
      <c r="HY78" s="16"/>
      <c r="HZ78" s="16"/>
      <c r="IA78" s="16"/>
      <c r="IB78" s="16"/>
      <c r="IC78" s="16"/>
      <c r="ID78" s="16"/>
      <c r="IE78" s="16"/>
      <c r="IF78" s="16"/>
      <c r="IG78" s="16"/>
      <c r="IH78" s="16"/>
      <c r="II78" s="16"/>
      <c r="IJ78" s="16"/>
      <c r="IK78" s="16"/>
      <c r="IL78" s="16"/>
      <c r="IM78" s="16"/>
      <c r="IN78" s="16"/>
      <c r="IO78" s="16"/>
      <c r="IP78" s="16"/>
      <c r="IQ78" s="16"/>
      <c r="IR78" s="16"/>
      <c r="IS78" s="16"/>
      <c r="IT78" s="16"/>
      <c r="IU78" s="16"/>
      <c r="IV78" s="16"/>
    </row>
    <row r="79" spans="1:256" ht="12" customHeight="1">
      <c r="A79" s="294" t="s">
        <v>4</v>
      </c>
      <c r="B79" s="302" t="s">
        <v>239</v>
      </c>
      <c r="C79" s="284" t="s">
        <v>240</v>
      </c>
      <c r="D79" s="282" t="s">
        <v>3</v>
      </c>
      <c r="E79" s="285">
        <f>E81</f>
        <v>650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  <c r="FH79" s="16"/>
      <c r="FI79" s="16"/>
      <c r="FJ79" s="16"/>
      <c r="FK79" s="16"/>
      <c r="FL79" s="16"/>
      <c r="FM79" s="16"/>
      <c r="FN79" s="16"/>
      <c r="FO79" s="16"/>
      <c r="FP79" s="16"/>
      <c r="FQ79" s="16"/>
      <c r="FR79" s="16"/>
      <c r="FS79" s="16"/>
      <c r="FT79" s="16"/>
      <c r="FU79" s="16"/>
      <c r="FV79" s="16"/>
      <c r="FW79" s="16"/>
      <c r="FX79" s="16"/>
      <c r="FY79" s="16"/>
      <c r="FZ79" s="16"/>
      <c r="GA79" s="16"/>
      <c r="GB79" s="16"/>
      <c r="GC79" s="16"/>
      <c r="GD79" s="16"/>
      <c r="GE79" s="16"/>
      <c r="GF79" s="16"/>
      <c r="GG79" s="16"/>
      <c r="GH79" s="16"/>
      <c r="GI79" s="16"/>
      <c r="GJ79" s="16"/>
      <c r="GK79" s="16"/>
      <c r="GL79" s="16"/>
      <c r="GM79" s="16"/>
      <c r="GN79" s="16"/>
      <c r="GO79" s="16"/>
      <c r="GP79" s="16"/>
      <c r="GQ79" s="16"/>
      <c r="GR79" s="16"/>
      <c r="GS79" s="16"/>
      <c r="GT79" s="16"/>
      <c r="GU79" s="16"/>
      <c r="GV79" s="16"/>
      <c r="GW79" s="16"/>
      <c r="GX79" s="16"/>
      <c r="GY79" s="16"/>
      <c r="GZ79" s="16"/>
      <c r="HA79" s="16"/>
      <c r="HB79" s="16"/>
      <c r="HC79" s="16"/>
      <c r="HD79" s="16"/>
      <c r="HE79" s="16"/>
      <c r="HF79" s="16"/>
      <c r="HG79" s="16"/>
      <c r="HH79" s="16"/>
      <c r="HI79" s="16"/>
      <c r="HJ79" s="16"/>
      <c r="HK79" s="16"/>
      <c r="HL79" s="16"/>
      <c r="HM79" s="16"/>
      <c r="HN79" s="16"/>
      <c r="HO79" s="16"/>
      <c r="HP79" s="16"/>
      <c r="HQ79" s="16"/>
      <c r="HR79" s="16"/>
      <c r="HS79" s="16"/>
      <c r="HT79" s="16"/>
      <c r="HU79" s="16"/>
      <c r="HV79" s="16"/>
      <c r="HW79" s="16"/>
      <c r="HX79" s="16"/>
      <c r="HY79" s="16"/>
      <c r="HZ79" s="16"/>
      <c r="IA79" s="16"/>
      <c r="IB79" s="16"/>
      <c r="IC79" s="16"/>
      <c r="ID79" s="16"/>
      <c r="IE79" s="16"/>
      <c r="IF79" s="16"/>
      <c r="IG79" s="16"/>
      <c r="IH79" s="16"/>
      <c r="II79" s="16"/>
      <c r="IJ79" s="16"/>
      <c r="IK79" s="16"/>
      <c r="IL79" s="16"/>
      <c r="IM79" s="16"/>
      <c r="IN79" s="16"/>
      <c r="IO79" s="16"/>
      <c r="IP79" s="16"/>
      <c r="IQ79" s="16"/>
      <c r="IR79" s="16"/>
      <c r="IS79" s="16"/>
      <c r="IT79" s="16"/>
      <c r="IU79" s="16"/>
      <c r="IV79" s="16"/>
    </row>
    <row r="80" spans="1:256" ht="12" customHeight="1">
      <c r="A80" s="283"/>
      <c r="B80" s="283"/>
      <c r="C80" s="284" t="s">
        <v>241</v>
      </c>
      <c r="D80" s="284"/>
      <c r="E80" s="285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6"/>
      <c r="FI80" s="16"/>
      <c r="FJ80" s="16"/>
      <c r="FK80" s="16"/>
      <c r="FL80" s="16"/>
      <c r="FM80" s="16"/>
      <c r="FN80" s="16"/>
      <c r="FO80" s="16"/>
      <c r="FP80" s="16"/>
      <c r="FQ80" s="16"/>
      <c r="FR80" s="16"/>
      <c r="FS80" s="16"/>
      <c r="FT80" s="16"/>
      <c r="FU80" s="16"/>
      <c r="FV80" s="16"/>
      <c r="FW80" s="16"/>
      <c r="FX80" s="16"/>
      <c r="FY80" s="16"/>
      <c r="FZ80" s="16"/>
      <c r="GA80" s="16"/>
      <c r="GB80" s="16"/>
      <c r="GC80" s="16"/>
      <c r="GD80" s="16"/>
      <c r="GE80" s="16"/>
      <c r="GF80" s="16"/>
      <c r="GG80" s="16"/>
      <c r="GH80" s="16"/>
      <c r="GI80" s="16"/>
      <c r="GJ80" s="16"/>
      <c r="GK80" s="16"/>
      <c r="GL80" s="16"/>
      <c r="GM80" s="16"/>
      <c r="GN80" s="16"/>
      <c r="GO80" s="16"/>
      <c r="GP80" s="16"/>
      <c r="GQ80" s="16"/>
      <c r="GR80" s="16"/>
      <c r="GS80" s="16"/>
      <c r="GT80" s="16"/>
      <c r="GU80" s="16"/>
      <c r="GV80" s="16"/>
      <c r="GW80" s="16"/>
      <c r="GX80" s="16"/>
      <c r="GY80" s="16"/>
      <c r="GZ80" s="16"/>
      <c r="HA80" s="16"/>
      <c r="HB80" s="16"/>
      <c r="HC80" s="16"/>
      <c r="HD80" s="16"/>
      <c r="HE80" s="16"/>
      <c r="HF80" s="16"/>
      <c r="HG80" s="16"/>
      <c r="HH80" s="16"/>
      <c r="HI80" s="16"/>
      <c r="HJ80" s="16"/>
      <c r="HK80" s="16"/>
      <c r="HL80" s="16"/>
      <c r="HM80" s="16"/>
      <c r="HN80" s="16"/>
      <c r="HO80" s="16"/>
      <c r="HP80" s="16"/>
      <c r="HQ80" s="16"/>
      <c r="HR80" s="16"/>
      <c r="HS80" s="16"/>
      <c r="HT80" s="16"/>
      <c r="HU80" s="16"/>
      <c r="HV80" s="16"/>
      <c r="HW80" s="16"/>
      <c r="HX80" s="16"/>
      <c r="HY80" s="16"/>
      <c r="HZ80" s="16"/>
      <c r="IA80" s="16"/>
      <c r="IB80" s="16"/>
      <c r="IC80" s="16"/>
      <c r="ID80" s="16"/>
      <c r="IE80" s="16"/>
      <c r="IF80" s="16"/>
      <c r="IG80" s="16"/>
      <c r="IH80" s="16"/>
      <c r="II80" s="16"/>
      <c r="IJ80" s="16"/>
      <c r="IK80" s="16"/>
      <c r="IL80" s="16"/>
      <c r="IM80" s="16"/>
      <c r="IN80" s="16"/>
      <c r="IO80" s="16"/>
      <c r="IP80" s="16"/>
      <c r="IQ80" s="16"/>
      <c r="IR80" s="16"/>
      <c r="IS80" s="16"/>
      <c r="IT80" s="16"/>
      <c r="IU80" s="16"/>
      <c r="IV80" s="16"/>
    </row>
    <row r="81" spans="1:256" ht="12" customHeight="1">
      <c r="A81" s="295" t="s">
        <v>5</v>
      </c>
      <c r="B81" s="290">
        <v>4300</v>
      </c>
      <c r="C81" s="212" t="s">
        <v>201</v>
      </c>
      <c r="D81" s="183" t="s">
        <v>3</v>
      </c>
      <c r="E81" s="238">
        <v>650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  <c r="FH81" s="16"/>
      <c r="FI81" s="16"/>
      <c r="FJ81" s="16"/>
      <c r="FK81" s="16"/>
      <c r="FL81" s="16"/>
      <c r="FM81" s="16"/>
      <c r="FN81" s="16"/>
      <c r="FO81" s="16"/>
      <c r="FP81" s="16"/>
      <c r="FQ81" s="16"/>
      <c r="FR81" s="16"/>
      <c r="FS81" s="16"/>
      <c r="FT81" s="16"/>
      <c r="FU81" s="16"/>
      <c r="FV81" s="16"/>
      <c r="FW81" s="16"/>
      <c r="FX81" s="16"/>
      <c r="FY81" s="16"/>
      <c r="FZ81" s="16"/>
      <c r="GA81" s="16"/>
      <c r="GB81" s="16"/>
      <c r="GC81" s="16"/>
      <c r="GD81" s="16"/>
      <c r="GE81" s="16"/>
      <c r="GF81" s="16"/>
      <c r="GG81" s="16"/>
      <c r="GH81" s="16"/>
      <c r="GI81" s="16"/>
      <c r="GJ81" s="16"/>
      <c r="GK81" s="16"/>
      <c r="GL81" s="16"/>
      <c r="GM81" s="16"/>
      <c r="GN81" s="16"/>
      <c r="GO81" s="16"/>
      <c r="GP81" s="16"/>
      <c r="GQ81" s="16"/>
      <c r="GR81" s="16"/>
      <c r="GS81" s="16"/>
      <c r="GT81" s="16"/>
      <c r="GU81" s="16"/>
      <c r="GV81" s="16"/>
      <c r="GW81" s="16"/>
      <c r="GX81" s="16"/>
      <c r="GY81" s="16"/>
      <c r="GZ81" s="16"/>
      <c r="HA81" s="16"/>
      <c r="HB81" s="16"/>
      <c r="HC81" s="16"/>
      <c r="HD81" s="16"/>
      <c r="HE81" s="16"/>
      <c r="HF81" s="16"/>
      <c r="HG81" s="16"/>
      <c r="HH81" s="16"/>
      <c r="HI81" s="16"/>
      <c r="HJ81" s="16"/>
      <c r="HK81" s="16"/>
      <c r="HL81" s="16"/>
      <c r="HM81" s="16"/>
      <c r="HN81" s="16"/>
      <c r="HO81" s="16"/>
      <c r="HP81" s="16"/>
      <c r="HQ81" s="16"/>
      <c r="HR81" s="16"/>
      <c r="HS81" s="16"/>
      <c r="HT81" s="16"/>
      <c r="HU81" s="16"/>
      <c r="HV81" s="16"/>
      <c r="HW81" s="16"/>
      <c r="HX81" s="16"/>
      <c r="HY81" s="16"/>
      <c r="HZ81" s="16"/>
      <c r="IA81" s="16"/>
      <c r="IB81" s="16"/>
      <c r="IC81" s="16"/>
      <c r="ID81" s="16"/>
      <c r="IE81" s="16"/>
      <c r="IF81" s="16"/>
      <c r="IG81" s="16"/>
      <c r="IH81" s="16"/>
      <c r="II81" s="16"/>
      <c r="IJ81" s="16"/>
      <c r="IK81" s="16"/>
      <c r="IL81" s="16"/>
      <c r="IM81" s="16"/>
      <c r="IN81" s="16"/>
      <c r="IO81" s="16"/>
      <c r="IP81" s="16"/>
      <c r="IQ81" s="16"/>
      <c r="IR81" s="16"/>
      <c r="IS81" s="16"/>
      <c r="IT81" s="16"/>
      <c r="IU81" s="16"/>
      <c r="IV81" s="16"/>
    </row>
    <row r="82" spans="1:256" ht="12" customHeight="1">
      <c r="A82" s="292"/>
      <c r="B82" s="185"/>
      <c r="C82" s="212"/>
      <c r="D82" s="6"/>
      <c r="E82" s="213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  <c r="ED82" s="16"/>
      <c r="EE82" s="16"/>
      <c r="EF82" s="16"/>
      <c r="EG82" s="16"/>
      <c r="EH82" s="16"/>
      <c r="EI82" s="16"/>
      <c r="EJ82" s="16"/>
      <c r="EK82" s="16"/>
      <c r="EL82" s="16"/>
      <c r="EM82" s="16"/>
      <c r="EN82" s="16"/>
      <c r="EO82" s="16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6"/>
      <c r="FH82" s="16"/>
      <c r="FI82" s="16"/>
      <c r="FJ82" s="16"/>
      <c r="FK82" s="16"/>
      <c r="FL82" s="16"/>
      <c r="FM82" s="16"/>
      <c r="FN82" s="16"/>
      <c r="FO82" s="16"/>
      <c r="FP82" s="16"/>
      <c r="FQ82" s="16"/>
      <c r="FR82" s="16"/>
      <c r="FS82" s="16"/>
      <c r="FT82" s="16"/>
      <c r="FU82" s="16"/>
      <c r="FV82" s="16"/>
      <c r="FW82" s="16"/>
      <c r="FX82" s="16"/>
      <c r="FY82" s="16"/>
      <c r="FZ82" s="16"/>
      <c r="GA82" s="16"/>
      <c r="GB82" s="16"/>
      <c r="GC82" s="16"/>
      <c r="GD82" s="16"/>
      <c r="GE82" s="16"/>
      <c r="GF82" s="16"/>
      <c r="GG82" s="16"/>
      <c r="GH82" s="16"/>
      <c r="GI82" s="16"/>
      <c r="GJ82" s="16"/>
      <c r="GK82" s="16"/>
      <c r="GL82" s="16"/>
      <c r="GM82" s="16"/>
      <c r="GN82" s="16"/>
      <c r="GO82" s="16"/>
      <c r="GP82" s="16"/>
      <c r="GQ82" s="16"/>
      <c r="GR82" s="16"/>
      <c r="GS82" s="16"/>
      <c r="GT82" s="16"/>
      <c r="GU82" s="16"/>
      <c r="GV82" s="16"/>
      <c r="GW82" s="16"/>
      <c r="GX82" s="16"/>
      <c r="GY82" s="16"/>
      <c r="GZ82" s="16"/>
      <c r="HA82" s="16"/>
      <c r="HB82" s="16"/>
      <c r="HC82" s="16"/>
      <c r="HD82" s="16"/>
      <c r="HE82" s="16"/>
      <c r="HF82" s="16"/>
      <c r="HG82" s="16"/>
      <c r="HH82" s="16"/>
      <c r="HI82" s="16"/>
      <c r="HJ82" s="16"/>
      <c r="HK82" s="16"/>
      <c r="HL82" s="16"/>
      <c r="HM82" s="16"/>
      <c r="HN82" s="16"/>
      <c r="HO82" s="16"/>
      <c r="HP82" s="16"/>
      <c r="HQ82" s="16"/>
      <c r="HR82" s="16"/>
      <c r="HS82" s="16"/>
      <c r="HT82" s="16"/>
      <c r="HU82" s="16"/>
      <c r="HV82" s="16"/>
      <c r="HW82" s="16"/>
      <c r="HX82" s="16"/>
      <c r="HY82" s="16"/>
      <c r="HZ82" s="16"/>
      <c r="IA82" s="16"/>
      <c r="IB82" s="16"/>
      <c r="IC82" s="16"/>
      <c r="ID82" s="16"/>
      <c r="IE82" s="16"/>
      <c r="IF82" s="16"/>
      <c r="IG82" s="16"/>
      <c r="IH82" s="16"/>
      <c r="II82" s="16"/>
      <c r="IJ82" s="16"/>
      <c r="IK82" s="16"/>
      <c r="IL82" s="16"/>
      <c r="IM82" s="16"/>
      <c r="IN82" s="16"/>
      <c r="IO82" s="16"/>
      <c r="IP82" s="16"/>
      <c r="IQ82" s="16"/>
      <c r="IR82" s="16"/>
      <c r="IS82" s="16"/>
      <c r="IT82" s="16"/>
      <c r="IU82" s="16"/>
      <c r="IV82" s="16"/>
    </row>
    <row r="83" spans="1:256" ht="12" customHeight="1">
      <c r="A83" s="10" t="s">
        <v>2</v>
      </c>
      <c r="B83" s="10">
        <v>801</v>
      </c>
      <c r="C83" s="186" t="s">
        <v>206</v>
      </c>
      <c r="D83" s="10" t="s">
        <v>3</v>
      </c>
      <c r="E83" s="11">
        <f>E84+E86+E90+E99</f>
        <v>124245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6"/>
      <c r="FI83" s="16"/>
      <c r="FJ83" s="16"/>
      <c r="FK83" s="16"/>
      <c r="FL83" s="16"/>
      <c r="FM83" s="16"/>
      <c r="FN83" s="16"/>
      <c r="FO83" s="16"/>
      <c r="FP83" s="16"/>
      <c r="FQ83" s="16"/>
      <c r="FR83" s="16"/>
      <c r="FS83" s="16"/>
      <c r="FT83" s="16"/>
      <c r="FU83" s="16"/>
      <c r="FV83" s="16"/>
      <c r="FW83" s="16"/>
      <c r="FX83" s="16"/>
      <c r="FY83" s="16"/>
      <c r="FZ83" s="16"/>
      <c r="GA83" s="16"/>
      <c r="GB83" s="16"/>
      <c r="GC83" s="16"/>
      <c r="GD83" s="16"/>
      <c r="GE83" s="16"/>
      <c r="GF83" s="16"/>
      <c r="GG83" s="16"/>
      <c r="GH83" s="16"/>
      <c r="GI83" s="16"/>
      <c r="GJ83" s="16"/>
      <c r="GK83" s="16"/>
      <c r="GL83" s="16"/>
      <c r="GM83" s="16"/>
      <c r="GN83" s="16"/>
      <c r="GO83" s="16"/>
      <c r="GP83" s="16"/>
      <c r="GQ83" s="16"/>
      <c r="GR83" s="16"/>
      <c r="GS83" s="16"/>
      <c r="GT83" s="16"/>
      <c r="GU83" s="16"/>
      <c r="GV83" s="16"/>
      <c r="GW83" s="16"/>
      <c r="GX83" s="16"/>
      <c r="GY83" s="16"/>
      <c r="GZ83" s="16"/>
      <c r="HA83" s="16"/>
      <c r="HB83" s="16"/>
      <c r="HC83" s="16"/>
      <c r="HD83" s="16"/>
      <c r="HE83" s="16"/>
      <c r="HF83" s="16"/>
      <c r="HG83" s="16"/>
      <c r="HH83" s="16"/>
      <c r="HI83" s="16"/>
      <c r="HJ83" s="16"/>
      <c r="HK83" s="16"/>
      <c r="HL83" s="16"/>
      <c r="HM83" s="16"/>
      <c r="HN83" s="16"/>
      <c r="HO83" s="16"/>
      <c r="HP83" s="16"/>
      <c r="HQ83" s="16"/>
      <c r="HR83" s="16"/>
      <c r="HS83" s="16"/>
      <c r="HT83" s="16"/>
      <c r="HU83" s="16"/>
      <c r="HV83" s="16"/>
      <c r="HW83" s="16"/>
      <c r="HX83" s="16"/>
      <c r="HY83" s="16"/>
      <c r="HZ83" s="16"/>
      <c r="IA83" s="16"/>
      <c r="IB83" s="16"/>
      <c r="IC83" s="16"/>
      <c r="ID83" s="16"/>
      <c r="IE83" s="16"/>
      <c r="IF83" s="16"/>
      <c r="IG83" s="16"/>
      <c r="IH83" s="16"/>
      <c r="II83" s="16"/>
      <c r="IJ83" s="16"/>
      <c r="IK83" s="16"/>
      <c r="IL83" s="16"/>
      <c r="IM83" s="16"/>
      <c r="IN83" s="16"/>
      <c r="IO83" s="16"/>
      <c r="IP83" s="16"/>
      <c r="IQ83" s="16"/>
      <c r="IR83" s="16"/>
      <c r="IS83" s="16"/>
      <c r="IT83" s="16"/>
      <c r="IU83" s="16"/>
      <c r="IV83" s="16"/>
    </row>
    <row r="84" spans="1:256" ht="12" customHeight="1">
      <c r="A84" s="271" t="s">
        <v>4</v>
      </c>
      <c r="B84" s="271">
        <v>80102</v>
      </c>
      <c r="C84" s="271" t="s">
        <v>231</v>
      </c>
      <c r="D84" s="271" t="s">
        <v>3</v>
      </c>
      <c r="E84" s="13">
        <f>SUM(E85:E85)</f>
        <v>367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16"/>
      <c r="FF84" s="16"/>
      <c r="FG84" s="16"/>
      <c r="FH84" s="16"/>
      <c r="FI84" s="16"/>
      <c r="FJ84" s="16"/>
      <c r="FK84" s="16"/>
      <c r="FL84" s="16"/>
      <c r="FM84" s="16"/>
      <c r="FN84" s="16"/>
      <c r="FO84" s="16"/>
      <c r="FP84" s="16"/>
      <c r="FQ84" s="16"/>
      <c r="FR84" s="16"/>
      <c r="FS84" s="16"/>
      <c r="FT84" s="16"/>
      <c r="FU84" s="16"/>
      <c r="FV84" s="16"/>
      <c r="FW84" s="16"/>
      <c r="FX84" s="16"/>
      <c r="FY84" s="16"/>
      <c r="FZ84" s="16"/>
      <c r="GA84" s="16"/>
      <c r="GB84" s="16"/>
      <c r="GC84" s="16"/>
      <c r="GD84" s="16"/>
      <c r="GE84" s="16"/>
      <c r="GF84" s="16"/>
      <c r="GG84" s="16"/>
      <c r="GH84" s="16"/>
      <c r="GI84" s="16"/>
      <c r="GJ84" s="16"/>
      <c r="GK84" s="16"/>
      <c r="GL84" s="16"/>
      <c r="GM84" s="16"/>
      <c r="GN84" s="16"/>
      <c r="GO84" s="16"/>
      <c r="GP84" s="16"/>
      <c r="GQ84" s="16"/>
      <c r="GR84" s="16"/>
      <c r="GS84" s="16"/>
      <c r="GT84" s="16"/>
      <c r="GU84" s="16"/>
      <c r="GV84" s="16"/>
      <c r="GW84" s="16"/>
      <c r="GX84" s="16"/>
      <c r="GY84" s="16"/>
      <c r="GZ84" s="16"/>
      <c r="HA84" s="16"/>
      <c r="HB84" s="16"/>
      <c r="HC84" s="16"/>
      <c r="HD84" s="16"/>
      <c r="HE84" s="16"/>
      <c r="HF84" s="16"/>
      <c r="HG84" s="16"/>
      <c r="HH84" s="16"/>
      <c r="HI84" s="16"/>
      <c r="HJ84" s="16"/>
      <c r="HK84" s="16"/>
      <c r="HL84" s="16"/>
      <c r="HM84" s="16"/>
      <c r="HN84" s="16"/>
      <c r="HO84" s="16"/>
      <c r="HP84" s="16"/>
      <c r="HQ84" s="16"/>
      <c r="HR84" s="16"/>
      <c r="HS84" s="16"/>
      <c r="HT84" s="16"/>
      <c r="HU84" s="16"/>
      <c r="HV84" s="16"/>
      <c r="HW84" s="16"/>
      <c r="HX84" s="16"/>
      <c r="HY84" s="16"/>
      <c r="HZ84" s="16"/>
      <c r="IA84" s="16"/>
      <c r="IB84" s="16"/>
      <c r="IC84" s="16"/>
      <c r="ID84" s="16"/>
      <c r="IE84" s="16"/>
      <c r="IF84" s="16"/>
      <c r="IG84" s="16"/>
      <c r="IH84" s="16"/>
      <c r="II84" s="16"/>
      <c r="IJ84" s="16"/>
      <c r="IK84" s="16"/>
      <c r="IL84" s="16"/>
      <c r="IM84" s="16"/>
      <c r="IN84" s="16"/>
      <c r="IO84" s="16"/>
      <c r="IP84" s="16"/>
      <c r="IQ84" s="16"/>
      <c r="IR84" s="16"/>
      <c r="IS84" s="16"/>
      <c r="IT84" s="16"/>
      <c r="IU84" s="16"/>
      <c r="IV84" s="16"/>
    </row>
    <row r="85" spans="1:256" ht="12" customHeight="1">
      <c r="A85" s="6" t="s">
        <v>5</v>
      </c>
      <c r="B85" s="185">
        <v>4170</v>
      </c>
      <c r="C85" s="212" t="s">
        <v>202</v>
      </c>
      <c r="D85" s="185" t="s">
        <v>3</v>
      </c>
      <c r="E85" s="213">
        <v>367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6"/>
      <c r="EN85" s="16"/>
      <c r="EO85" s="16"/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16"/>
      <c r="FB85" s="16"/>
      <c r="FC85" s="16"/>
      <c r="FD85" s="16"/>
      <c r="FE85" s="16"/>
      <c r="FF85" s="16"/>
      <c r="FG85" s="16"/>
      <c r="FH85" s="16"/>
      <c r="FI85" s="16"/>
      <c r="FJ85" s="16"/>
      <c r="FK85" s="16"/>
      <c r="FL85" s="16"/>
      <c r="FM85" s="16"/>
      <c r="FN85" s="16"/>
      <c r="FO85" s="16"/>
      <c r="FP85" s="16"/>
      <c r="FQ85" s="16"/>
      <c r="FR85" s="16"/>
      <c r="FS85" s="16"/>
      <c r="FT85" s="16"/>
      <c r="FU85" s="16"/>
      <c r="FV85" s="16"/>
      <c r="FW85" s="16"/>
      <c r="FX85" s="16"/>
      <c r="FY85" s="16"/>
      <c r="FZ85" s="16"/>
      <c r="GA85" s="16"/>
      <c r="GB85" s="16"/>
      <c r="GC85" s="16"/>
      <c r="GD85" s="16"/>
      <c r="GE85" s="16"/>
      <c r="GF85" s="16"/>
      <c r="GG85" s="16"/>
      <c r="GH85" s="16"/>
      <c r="GI85" s="16"/>
      <c r="GJ85" s="16"/>
      <c r="GK85" s="16"/>
      <c r="GL85" s="16"/>
      <c r="GM85" s="16"/>
      <c r="GN85" s="16"/>
      <c r="GO85" s="16"/>
      <c r="GP85" s="16"/>
      <c r="GQ85" s="16"/>
      <c r="GR85" s="16"/>
      <c r="GS85" s="16"/>
      <c r="GT85" s="16"/>
      <c r="GU85" s="16"/>
      <c r="GV85" s="16"/>
      <c r="GW85" s="16"/>
      <c r="GX85" s="16"/>
      <c r="GY85" s="16"/>
      <c r="GZ85" s="16"/>
      <c r="HA85" s="16"/>
      <c r="HB85" s="16"/>
      <c r="HC85" s="16"/>
      <c r="HD85" s="16"/>
      <c r="HE85" s="16"/>
      <c r="HF85" s="16"/>
      <c r="HG85" s="16"/>
      <c r="HH85" s="16"/>
      <c r="HI85" s="16"/>
      <c r="HJ85" s="16"/>
      <c r="HK85" s="16"/>
      <c r="HL85" s="16"/>
      <c r="HM85" s="16"/>
      <c r="HN85" s="16"/>
      <c r="HO85" s="16"/>
      <c r="HP85" s="16"/>
      <c r="HQ85" s="16"/>
      <c r="HR85" s="16"/>
      <c r="HS85" s="16"/>
      <c r="HT85" s="16"/>
      <c r="HU85" s="16"/>
      <c r="HV85" s="16"/>
      <c r="HW85" s="16"/>
      <c r="HX85" s="16"/>
      <c r="HY85" s="16"/>
      <c r="HZ85" s="16"/>
      <c r="IA85" s="16"/>
      <c r="IB85" s="16"/>
      <c r="IC85" s="16"/>
      <c r="ID85" s="16"/>
      <c r="IE85" s="16"/>
      <c r="IF85" s="16"/>
      <c r="IG85" s="16"/>
      <c r="IH85" s="16"/>
      <c r="II85" s="16"/>
      <c r="IJ85" s="16"/>
      <c r="IK85" s="16"/>
      <c r="IL85" s="16"/>
      <c r="IM85" s="16"/>
      <c r="IN85" s="16"/>
      <c r="IO85" s="16"/>
      <c r="IP85" s="16"/>
      <c r="IQ85" s="16"/>
      <c r="IR85" s="16"/>
      <c r="IS85" s="16"/>
      <c r="IT85" s="16"/>
      <c r="IU85" s="16"/>
      <c r="IV85" s="16"/>
    </row>
    <row r="86" spans="1:256" ht="12" customHeight="1">
      <c r="A86" s="271" t="s">
        <v>4</v>
      </c>
      <c r="B86" s="271">
        <v>80120</v>
      </c>
      <c r="C86" s="271" t="s">
        <v>232</v>
      </c>
      <c r="D86" s="12" t="s">
        <v>3</v>
      </c>
      <c r="E86" s="13">
        <f>SUM(E87:E89)</f>
        <v>3649</v>
      </c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  <c r="EU86" s="16"/>
      <c r="EV86" s="16"/>
      <c r="EW86" s="16"/>
      <c r="EX86" s="16"/>
      <c r="EY86" s="16"/>
      <c r="EZ86" s="16"/>
      <c r="FA86" s="16"/>
      <c r="FB86" s="16"/>
      <c r="FC86" s="16"/>
      <c r="FD86" s="16"/>
      <c r="FE86" s="16"/>
      <c r="FF86" s="16"/>
      <c r="FG86" s="16"/>
      <c r="FH86" s="16"/>
      <c r="FI86" s="16"/>
      <c r="FJ86" s="16"/>
      <c r="FK86" s="16"/>
      <c r="FL86" s="16"/>
      <c r="FM86" s="16"/>
      <c r="FN86" s="16"/>
      <c r="FO86" s="16"/>
      <c r="FP86" s="16"/>
      <c r="FQ86" s="16"/>
      <c r="FR86" s="16"/>
      <c r="FS86" s="16"/>
      <c r="FT86" s="16"/>
      <c r="FU86" s="16"/>
      <c r="FV86" s="16"/>
      <c r="FW86" s="16"/>
      <c r="FX86" s="16"/>
      <c r="FY86" s="16"/>
      <c r="FZ86" s="16"/>
      <c r="GA86" s="16"/>
      <c r="GB86" s="16"/>
      <c r="GC86" s="16"/>
      <c r="GD86" s="16"/>
      <c r="GE86" s="16"/>
      <c r="GF86" s="16"/>
      <c r="GG86" s="16"/>
      <c r="GH86" s="16"/>
      <c r="GI86" s="16"/>
      <c r="GJ86" s="16"/>
      <c r="GK86" s="16"/>
      <c r="GL86" s="16"/>
      <c r="GM86" s="16"/>
      <c r="GN86" s="16"/>
      <c r="GO86" s="16"/>
      <c r="GP86" s="16"/>
      <c r="GQ86" s="16"/>
      <c r="GR86" s="16"/>
      <c r="GS86" s="16"/>
      <c r="GT86" s="16"/>
      <c r="GU86" s="16"/>
      <c r="GV86" s="16"/>
      <c r="GW86" s="16"/>
      <c r="GX86" s="16"/>
      <c r="GY86" s="16"/>
      <c r="GZ86" s="16"/>
      <c r="HA86" s="16"/>
      <c r="HB86" s="16"/>
      <c r="HC86" s="16"/>
      <c r="HD86" s="16"/>
      <c r="HE86" s="16"/>
      <c r="HF86" s="16"/>
      <c r="HG86" s="16"/>
      <c r="HH86" s="16"/>
      <c r="HI86" s="16"/>
      <c r="HJ86" s="16"/>
      <c r="HK86" s="16"/>
      <c r="HL86" s="16"/>
      <c r="HM86" s="16"/>
      <c r="HN86" s="16"/>
      <c r="HO86" s="16"/>
      <c r="HP86" s="16"/>
      <c r="HQ86" s="16"/>
      <c r="HR86" s="16"/>
      <c r="HS86" s="16"/>
      <c r="HT86" s="16"/>
      <c r="HU86" s="16"/>
      <c r="HV86" s="16"/>
      <c r="HW86" s="16"/>
      <c r="HX86" s="16"/>
      <c r="HY86" s="16"/>
      <c r="HZ86" s="16"/>
      <c r="IA86" s="16"/>
      <c r="IB86" s="16"/>
      <c r="IC86" s="16"/>
      <c r="ID86" s="16"/>
      <c r="IE86" s="16"/>
      <c r="IF86" s="16"/>
      <c r="IG86" s="16"/>
      <c r="IH86" s="16"/>
      <c r="II86" s="16"/>
      <c r="IJ86" s="16"/>
      <c r="IK86" s="16"/>
      <c r="IL86" s="16"/>
      <c r="IM86" s="16"/>
      <c r="IN86" s="16"/>
      <c r="IO86" s="16"/>
      <c r="IP86" s="16"/>
      <c r="IQ86" s="16"/>
      <c r="IR86" s="16"/>
      <c r="IS86" s="16"/>
      <c r="IT86" s="16"/>
      <c r="IU86" s="16"/>
      <c r="IV86" s="16"/>
    </row>
    <row r="87" spans="1:256" s="267" customFormat="1" ht="12" customHeight="1">
      <c r="A87" s="6" t="s">
        <v>5</v>
      </c>
      <c r="B87" s="6">
        <v>4010</v>
      </c>
      <c r="C87" s="212" t="s">
        <v>211</v>
      </c>
      <c r="D87" s="6" t="s">
        <v>3</v>
      </c>
      <c r="E87" s="213">
        <v>1649</v>
      </c>
      <c r="F87" s="305"/>
      <c r="G87" s="305"/>
      <c r="H87" s="305"/>
      <c r="I87" s="305"/>
      <c r="J87" s="305"/>
      <c r="K87" s="305"/>
      <c r="L87" s="305"/>
      <c r="M87" s="305"/>
      <c r="N87" s="305"/>
      <c r="O87" s="305"/>
      <c r="P87" s="305"/>
      <c r="Q87" s="305"/>
      <c r="R87" s="305"/>
      <c r="S87" s="305"/>
      <c r="T87" s="305"/>
      <c r="U87" s="305"/>
      <c r="V87" s="305"/>
      <c r="W87" s="305"/>
      <c r="X87" s="305"/>
      <c r="Y87" s="305"/>
      <c r="Z87" s="305"/>
      <c r="AA87" s="305"/>
      <c r="AB87" s="305"/>
      <c r="AC87" s="305"/>
      <c r="AD87" s="305"/>
      <c r="AE87" s="305"/>
      <c r="AF87" s="305"/>
      <c r="AG87" s="305"/>
      <c r="AH87" s="305"/>
      <c r="AI87" s="305"/>
      <c r="AJ87" s="305"/>
      <c r="AK87" s="305"/>
      <c r="AL87" s="305"/>
      <c r="AM87" s="305"/>
      <c r="AN87" s="305"/>
      <c r="AO87" s="305"/>
      <c r="AP87" s="305"/>
      <c r="AQ87" s="305"/>
      <c r="AR87" s="305"/>
      <c r="AS87" s="305"/>
      <c r="AT87" s="305"/>
      <c r="AU87" s="305"/>
      <c r="AV87" s="305"/>
      <c r="AW87" s="305"/>
      <c r="AX87" s="305"/>
      <c r="AY87" s="305"/>
      <c r="AZ87" s="305"/>
      <c r="BA87" s="305"/>
      <c r="BB87" s="305"/>
      <c r="BC87" s="305"/>
      <c r="BD87" s="305"/>
      <c r="BE87" s="305"/>
      <c r="BF87" s="305"/>
      <c r="BG87" s="305"/>
      <c r="BH87" s="305"/>
      <c r="BI87" s="305"/>
      <c r="BJ87" s="305"/>
      <c r="BK87" s="305"/>
      <c r="BL87" s="305"/>
      <c r="BM87" s="305"/>
      <c r="BN87" s="305"/>
      <c r="BO87" s="305"/>
      <c r="BP87" s="305"/>
      <c r="BQ87" s="305"/>
      <c r="BR87" s="305"/>
      <c r="BS87" s="305"/>
      <c r="BT87" s="305"/>
      <c r="BU87" s="305"/>
      <c r="BV87" s="305"/>
      <c r="BW87" s="305"/>
      <c r="BX87" s="305"/>
      <c r="BY87" s="305"/>
      <c r="BZ87" s="305"/>
      <c r="CA87" s="305"/>
      <c r="CB87" s="305"/>
      <c r="CC87" s="305"/>
      <c r="CD87" s="305"/>
      <c r="CE87" s="305"/>
      <c r="CF87" s="305"/>
      <c r="CG87" s="305"/>
      <c r="CH87" s="305"/>
      <c r="CI87" s="305"/>
      <c r="CJ87" s="305"/>
      <c r="CK87" s="305"/>
      <c r="CL87" s="305"/>
      <c r="CM87" s="305"/>
      <c r="CN87" s="305"/>
      <c r="CO87" s="305"/>
      <c r="CP87" s="305"/>
      <c r="CQ87" s="305"/>
      <c r="CR87" s="305"/>
      <c r="CS87" s="305"/>
      <c r="CT87" s="305"/>
      <c r="CU87" s="305"/>
      <c r="CV87" s="305"/>
      <c r="CW87" s="305"/>
      <c r="CX87" s="305"/>
      <c r="CY87" s="305"/>
      <c r="CZ87" s="305"/>
      <c r="DA87" s="305"/>
      <c r="DB87" s="305"/>
      <c r="DC87" s="305"/>
      <c r="DD87" s="305"/>
      <c r="DE87" s="305"/>
      <c r="DF87" s="305"/>
      <c r="DG87" s="305"/>
      <c r="DH87" s="305"/>
      <c r="DI87" s="305"/>
      <c r="DJ87" s="305"/>
      <c r="DK87" s="305"/>
      <c r="DL87" s="305"/>
      <c r="DM87" s="305"/>
      <c r="DN87" s="305"/>
      <c r="DO87" s="305"/>
      <c r="DP87" s="305"/>
      <c r="DQ87" s="305"/>
      <c r="DR87" s="305"/>
      <c r="DS87" s="305"/>
      <c r="DT87" s="305"/>
      <c r="DU87" s="305"/>
      <c r="DV87" s="305"/>
      <c r="DW87" s="305"/>
      <c r="DX87" s="305"/>
      <c r="DY87" s="305"/>
      <c r="DZ87" s="305"/>
      <c r="EA87" s="305"/>
      <c r="EB87" s="305"/>
      <c r="EC87" s="305"/>
      <c r="ED87" s="305"/>
      <c r="EE87" s="305"/>
      <c r="EF87" s="305"/>
      <c r="EG87" s="305"/>
      <c r="EH87" s="305"/>
      <c r="EI87" s="305"/>
      <c r="EJ87" s="305"/>
      <c r="EK87" s="305"/>
      <c r="EL87" s="305"/>
      <c r="EM87" s="305"/>
      <c r="EN87" s="305"/>
      <c r="EO87" s="305"/>
      <c r="EP87" s="305"/>
      <c r="EQ87" s="305"/>
      <c r="ER87" s="305"/>
      <c r="ES87" s="305"/>
      <c r="ET87" s="305"/>
      <c r="EU87" s="305"/>
      <c r="EV87" s="305"/>
      <c r="EW87" s="305"/>
      <c r="EX87" s="305"/>
      <c r="EY87" s="305"/>
      <c r="EZ87" s="305"/>
      <c r="FA87" s="305"/>
      <c r="FB87" s="305"/>
      <c r="FC87" s="305"/>
      <c r="FD87" s="305"/>
      <c r="FE87" s="305"/>
      <c r="FF87" s="305"/>
      <c r="FG87" s="305"/>
      <c r="FH87" s="305"/>
      <c r="FI87" s="305"/>
      <c r="FJ87" s="305"/>
      <c r="FK87" s="305"/>
      <c r="FL87" s="305"/>
      <c r="FM87" s="305"/>
      <c r="FN87" s="305"/>
      <c r="FO87" s="305"/>
      <c r="FP87" s="305"/>
      <c r="FQ87" s="305"/>
      <c r="FR87" s="305"/>
      <c r="FS87" s="305"/>
      <c r="FT87" s="305"/>
      <c r="FU87" s="305"/>
      <c r="FV87" s="305"/>
      <c r="FW87" s="305"/>
      <c r="FX87" s="305"/>
      <c r="FY87" s="305"/>
      <c r="FZ87" s="305"/>
      <c r="GA87" s="305"/>
      <c r="GB87" s="305"/>
      <c r="GC87" s="305"/>
      <c r="GD87" s="305"/>
      <c r="GE87" s="305"/>
      <c r="GF87" s="305"/>
      <c r="GG87" s="305"/>
      <c r="GH87" s="305"/>
      <c r="GI87" s="305"/>
      <c r="GJ87" s="305"/>
      <c r="GK87" s="305"/>
      <c r="GL87" s="305"/>
      <c r="GM87" s="305"/>
      <c r="GN87" s="305"/>
      <c r="GO87" s="305"/>
      <c r="GP87" s="305"/>
      <c r="GQ87" s="305"/>
      <c r="GR87" s="305"/>
      <c r="GS87" s="305"/>
      <c r="GT87" s="305"/>
      <c r="GU87" s="305"/>
      <c r="GV87" s="305"/>
      <c r="GW87" s="305"/>
      <c r="GX87" s="305"/>
      <c r="GY87" s="305"/>
      <c r="GZ87" s="305"/>
      <c r="HA87" s="305"/>
      <c r="HB87" s="305"/>
      <c r="HC87" s="305"/>
      <c r="HD87" s="305"/>
      <c r="HE87" s="305"/>
      <c r="HF87" s="305"/>
      <c r="HG87" s="305"/>
      <c r="HH87" s="305"/>
      <c r="HI87" s="305"/>
      <c r="HJ87" s="305"/>
      <c r="HK87" s="305"/>
      <c r="HL87" s="305"/>
      <c r="HM87" s="305"/>
      <c r="HN87" s="305"/>
      <c r="HO87" s="305"/>
      <c r="HP87" s="305"/>
      <c r="HQ87" s="305"/>
      <c r="HR87" s="305"/>
      <c r="HS87" s="305"/>
      <c r="HT87" s="305"/>
      <c r="HU87" s="305"/>
      <c r="HV87" s="305"/>
      <c r="HW87" s="305"/>
      <c r="HX87" s="305"/>
      <c r="HY87" s="305"/>
      <c r="HZ87" s="305"/>
      <c r="IA87" s="305"/>
      <c r="IB87" s="305"/>
      <c r="IC87" s="305"/>
      <c r="ID87" s="305"/>
      <c r="IE87" s="305"/>
      <c r="IF87" s="305"/>
      <c r="IG87" s="305"/>
      <c r="IH87" s="305"/>
      <c r="II87" s="305"/>
      <c r="IJ87" s="305"/>
      <c r="IK87" s="305"/>
      <c r="IL87" s="305"/>
      <c r="IM87" s="305"/>
      <c r="IN87" s="305"/>
      <c r="IO87" s="305"/>
      <c r="IP87" s="305"/>
      <c r="IQ87" s="305"/>
      <c r="IR87" s="305"/>
      <c r="IS87" s="305"/>
      <c r="IT87" s="305"/>
      <c r="IU87" s="305"/>
      <c r="IV87" s="305"/>
    </row>
    <row r="88" spans="1:256" ht="12" customHeight="1">
      <c r="A88" s="6" t="s">
        <v>5</v>
      </c>
      <c r="B88" s="185">
        <v>4260</v>
      </c>
      <c r="C88" s="185" t="s">
        <v>213</v>
      </c>
      <c r="D88" s="6" t="s">
        <v>3</v>
      </c>
      <c r="E88" s="213">
        <v>1500</v>
      </c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6"/>
      <c r="EN88" s="16"/>
      <c r="EO88" s="16"/>
      <c r="EP88" s="16"/>
      <c r="EQ88" s="16"/>
      <c r="ER88" s="16"/>
      <c r="ES88" s="16"/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D88" s="16"/>
      <c r="FE88" s="16"/>
      <c r="FF88" s="16"/>
      <c r="FG88" s="16"/>
      <c r="FH88" s="16"/>
      <c r="FI88" s="16"/>
      <c r="FJ88" s="16"/>
      <c r="FK88" s="16"/>
      <c r="FL88" s="16"/>
      <c r="FM88" s="16"/>
      <c r="FN88" s="16"/>
      <c r="FO88" s="16"/>
      <c r="FP88" s="16"/>
      <c r="FQ88" s="16"/>
      <c r="FR88" s="16"/>
      <c r="FS88" s="16"/>
      <c r="FT88" s="16"/>
      <c r="FU88" s="16"/>
      <c r="FV88" s="16"/>
      <c r="FW88" s="16"/>
      <c r="FX88" s="16"/>
      <c r="FY88" s="16"/>
      <c r="FZ88" s="16"/>
      <c r="GA88" s="16"/>
      <c r="GB88" s="16"/>
      <c r="GC88" s="16"/>
      <c r="GD88" s="16"/>
      <c r="GE88" s="16"/>
      <c r="GF88" s="16"/>
      <c r="GG88" s="16"/>
      <c r="GH88" s="16"/>
      <c r="GI88" s="16"/>
      <c r="GJ88" s="16"/>
      <c r="GK88" s="16"/>
      <c r="GL88" s="16"/>
      <c r="GM88" s="16"/>
      <c r="GN88" s="16"/>
      <c r="GO88" s="16"/>
      <c r="GP88" s="16"/>
      <c r="GQ88" s="16"/>
      <c r="GR88" s="16"/>
      <c r="GS88" s="16"/>
      <c r="GT88" s="16"/>
      <c r="GU88" s="16"/>
      <c r="GV88" s="16"/>
      <c r="GW88" s="16"/>
      <c r="GX88" s="16"/>
      <c r="GY88" s="16"/>
      <c r="GZ88" s="16"/>
      <c r="HA88" s="16"/>
      <c r="HB88" s="16"/>
      <c r="HC88" s="16"/>
      <c r="HD88" s="16"/>
      <c r="HE88" s="16"/>
      <c r="HF88" s="16"/>
      <c r="HG88" s="16"/>
      <c r="HH88" s="16"/>
      <c r="HI88" s="16"/>
      <c r="HJ88" s="16"/>
      <c r="HK88" s="16"/>
      <c r="HL88" s="16"/>
      <c r="HM88" s="16"/>
      <c r="HN88" s="16"/>
      <c r="HO88" s="16"/>
      <c r="HP88" s="16"/>
      <c r="HQ88" s="16"/>
      <c r="HR88" s="16"/>
      <c r="HS88" s="16"/>
      <c r="HT88" s="16"/>
      <c r="HU88" s="16"/>
      <c r="HV88" s="16"/>
      <c r="HW88" s="16"/>
      <c r="HX88" s="16"/>
      <c r="HY88" s="16"/>
      <c r="HZ88" s="16"/>
      <c r="IA88" s="16"/>
      <c r="IB88" s="16"/>
      <c r="IC88" s="16"/>
      <c r="ID88" s="16"/>
      <c r="IE88" s="16"/>
      <c r="IF88" s="16"/>
      <c r="IG88" s="16"/>
      <c r="IH88" s="16"/>
      <c r="II88" s="16"/>
      <c r="IJ88" s="16"/>
      <c r="IK88" s="16"/>
      <c r="IL88" s="16"/>
      <c r="IM88" s="16"/>
      <c r="IN88" s="16"/>
      <c r="IO88" s="16"/>
      <c r="IP88" s="16"/>
      <c r="IQ88" s="16"/>
      <c r="IR88" s="16"/>
      <c r="IS88" s="16"/>
      <c r="IT88" s="16"/>
      <c r="IU88" s="16"/>
      <c r="IV88" s="16"/>
    </row>
    <row r="89" spans="1:256" ht="12" customHeight="1">
      <c r="A89" s="6" t="s">
        <v>5</v>
      </c>
      <c r="B89" s="185">
        <v>4410</v>
      </c>
      <c r="C89" s="212" t="s">
        <v>220</v>
      </c>
      <c r="D89" s="6" t="s">
        <v>3</v>
      </c>
      <c r="E89" s="213">
        <v>500</v>
      </c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6"/>
      <c r="EM89" s="16"/>
      <c r="EN89" s="16"/>
      <c r="EO89" s="16"/>
      <c r="EP89" s="16"/>
      <c r="EQ89" s="16"/>
      <c r="ER89" s="16"/>
      <c r="ES89" s="16"/>
      <c r="ET89" s="16"/>
      <c r="EU89" s="16"/>
      <c r="EV89" s="16"/>
      <c r="EW89" s="16"/>
      <c r="EX89" s="16"/>
      <c r="EY89" s="16"/>
      <c r="EZ89" s="16"/>
      <c r="FA89" s="16"/>
      <c r="FB89" s="16"/>
      <c r="FC89" s="16"/>
      <c r="FD89" s="16"/>
      <c r="FE89" s="16"/>
      <c r="FF89" s="16"/>
      <c r="FG89" s="16"/>
      <c r="FH89" s="16"/>
      <c r="FI89" s="16"/>
      <c r="FJ89" s="16"/>
      <c r="FK89" s="16"/>
      <c r="FL89" s="16"/>
      <c r="FM89" s="16"/>
      <c r="FN89" s="16"/>
      <c r="FO89" s="16"/>
      <c r="FP89" s="16"/>
      <c r="FQ89" s="16"/>
      <c r="FR89" s="16"/>
      <c r="FS89" s="16"/>
      <c r="FT89" s="16"/>
      <c r="FU89" s="16"/>
      <c r="FV89" s="16"/>
      <c r="FW89" s="16"/>
      <c r="FX89" s="16"/>
      <c r="FY89" s="16"/>
      <c r="FZ89" s="16"/>
      <c r="GA89" s="16"/>
      <c r="GB89" s="16"/>
      <c r="GC89" s="16"/>
      <c r="GD89" s="16"/>
      <c r="GE89" s="16"/>
      <c r="GF89" s="16"/>
      <c r="GG89" s="16"/>
      <c r="GH89" s="16"/>
      <c r="GI89" s="16"/>
      <c r="GJ89" s="16"/>
      <c r="GK89" s="16"/>
      <c r="GL89" s="16"/>
      <c r="GM89" s="16"/>
      <c r="GN89" s="16"/>
      <c r="GO89" s="16"/>
      <c r="GP89" s="16"/>
      <c r="GQ89" s="16"/>
      <c r="GR89" s="16"/>
      <c r="GS89" s="16"/>
      <c r="GT89" s="16"/>
      <c r="GU89" s="16"/>
      <c r="GV89" s="16"/>
      <c r="GW89" s="16"/>
      <c r="GX89" s="16"/>
      <c r="GY89" s="16"/>
      <c r="GZ89" s="16"/>
      <c r="HA89" s="16"/>
      <c r="HB89" s="16"/>
      <c r="HC89" s="16"/>
      <c r="HD89" s="16"/>
      <c r="HE89" s="16"/>
      <c r="HF89" s="16"/>
      <c r="HG89" s="16"/>
      <c r="HH89" s="16"/>
      <c r="HI89" s="16"/>
      <c r="HJ89" s="16"/>
      <c r="HK89" s="16"/>
      <c r="HL89" s="16"/>
      <c r="HM89" s="16"/>
      <c r="HN89" s="16"/>
      <c r="HO89" s="16"/>
      <c r="HP89" s="16"/>
      <c r="HQ89" s="16"/>
      <c r="HR89" s="16"/>
      <c r="HS89" s="16"/>
      <c r="HT89" s="16"/>
      <c r="HU89" s="16"/>
      <c r="HV89" s="16"/>
      <c r="HW89" s="16"/>
      <c r="HX89" s="16"/>
      <c r="HY89" s="16"/>
      <c r="HZ89" s="16"/>
      <c r="IA89" s="16"/>
      <c r="IB89" s="16"/>
      <c r="IC89" s="16"/>
      <c r="ID89" s="16"/>
      <c r="IE89" s="16"/>
      <c r="IF89" s="16"/>
      <c r="IG89" s="16"/>
      <c r="IH89" s="16"/>
      <c r="II89" s="16"/>
      <c r="IJ89" s="16"/>
      <c r="IK89" s="16"/>
      <c r="IL89" s="16"/>
      <c r="IM89" s="16"/>
      <c r="IN89" s="16"/>
      <c r="IO89" s="16"/>
      <c r="IP89" s="16"/>
      <c r="IQ89" s="16"/>
      <c r="IR89" s="16"/>
      <c r="IS89" s="16"/>
      <c r="IT89" s="16"/>
      <c r="IU89" s="16"/>
      <c r="IV89" s="16"/>
    </row>
    <row r="90" spans="1:256" ht="12" customHeight="1">
      <c r="A90" s="12" t="s">
        <v>4</v>
      </c>
      <c r="B90" s="12">
        <v>80130</v>
      </c>
      <c r="C90" s="187" t="s">
        <v>207</v>
      </c>
      <c r="D90" s="12" t="s">
        <v>3</v>
      </c>
      <c r="E90" s="13">
        <f>SUM(E91:E98)</f>
        <v>119229</v>
      </c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16"/>
      <c r="EK90" s="16"/>
      <c r="EL90" s="16"/>
      <c r="EM90" s="16"/>
      <c r="EN90" s="16"/>
      <c r="EO90" s="16"/>
      <c r="EP90" s="16"/>
      <c r="EQ90" s="16"/>
      <c r="ER90" s="16"/>
      <c r="ES90" s="16"/>
      <c r="ET90" s="16"/>
      <c r="EU90" s="16"/>
      <c r="EV90" s="16"/>
      <c r="EW90" s="16"/>
      <c r="EX90" s="16"/>
      <c r="EY90" s="16"/>
      <c r="EZ90" s="16"/>
      <c r="FA90" s="16"/>
      <c r="FB90" s="16"/>
      <c r="FC90" s="16"/>
      <c r="FD90" s="16"/>
      <c r="FE90" s="16"/>
      <c r="FF90" s="16"/>
      <c r="FG90" s="16"/>
      <c r="FH90" s="16"/>
      <c r="FI90" s="16"/>
      <c r="FJ90" s="16"/>
      <c r="FK90" s="16"/>
      <c r="FL90" s="16"/>
      <c r="FM90" s="16"/>
      <c r="FN90" s="16"/>
      <c r="FO90" s="16"/>
      <c r="FP90" s="16"/>
      <c r="FQ90" s="16"/>
      <c r="FR90" s="16"/>
      <c r="FS90" s="16"/>
      <c r="FT90" s="16"/>
      <c r="FU90" s="16"/>
      <c r="FV90" s="16"/>
      <c r="FW90" s="16"/>
      <c r="FX90" s="16"/>
      <c r="FY90" s="16"/>
      <c r="FZ90" s="16"/>
      <c r="GA90" s="16"/>
      <c r="GB90" s="16"/>
      <c r="GC90" s="16"/>
      <c r="GD90" s="16"/>
      <c r="GE90" s="16"/>
      <c r="GF90" s="16"/>
      <c r="GG90" s="16"/>
      <c r="GH90" s="16"/>
      <c r="GI90" s="16"/>
      <c r="GJ90" s="16"/>
      <c r="GK90" s="16"/>
      <c r="GL90" s="16"/>
      <c r="GM90" s="16"/>
      <c r="GN90" s="16"/>
      <c r="GO90" s="16"/>
      <c r="GP90" s="16"/>
      <c r="GQ90" s="16"/>
      <c r="GR90" s="16"/>
      <c r="GS90" s="16"/>
      <c r="GT90" s="16"/>
      <c r="GU90" s="16"/>
      <c r="GV90" s="16"/>
      <c r="GW90" s="16"/>
      <c r="GX90" s="16"/>
      <c r="GY90" s="16"/>
      <c r="GZ90" s="16"/>
      <c r="HA90" s="16"/>
      <c r="HB90" s="16"/>
      <c r="HC90" s="16"/>
      <c r="HD90" s="16"/>
      <c r="HE90" s="16"/>
      <c r="HF90" s="16"/>
      <c r="HG90" s="16"/>
      <c r="HH90" s="16"/>
      <c r="HI90" s="16"/>
      <c r="HJ90" s="16"/>
      <c r="HK90" s="16"/>
      <c r="HL90" s="16"/>
      <c r="HM90" s="16"/>
      <c r="HN90" s="16"/>
      <c r="HO90" s="16"/>
      <c r="HP90" s="16"/>
      <c r="HQ90" s="16"/>
      <c r="HR90" s="16"/>
      <c r="HS90" s="16"/>
      <c r="HT90" s="16"/>
      <c r="HU90" s="16"/>
      <c r="HV90" s="16"/>
      <c r="HW90" s="16"/>
      <c r="HX90" s="16"/>
      <c r="HY90" s="16"/>
      <c r="HZ90" s="16"/>
      <c r="IA90" s="16"/>
      <c r="IB90" s="16"/>
      <c r="IC90" s="16"/>
      <c r="ID90" s="16"/>
      <c r="IE90" s="16"/>
      <c r="IF90" s="16"/>
      <c r="IG90" s="16"/>
      <c r="IH90" s="16"/>
      <c r="II90" s="16"/>
      <c r="IJ90" s="16"/>
      <c r="IK90" s="16"/>
      <c r="IL90" s="16"/>
      <c r="IM90" s="16"/>
      <c r="IN90" s="16"/>
      <c r="IO90" s="16"/>
      <c r="IP90" s="16"/>
      <c r="IQ90" s="16"/>
      <c r="IR90" s="16"/>
      <c r="IS90" s="16"/>
      <c r="IT90" s="16"/>
      <c r="IU90" s="16"/>
      <c r="IV90" s="16"/>
    </row>
    <row r="91" spans="1:256" ht="12" customHeight="1">
      <c r="A91" s="6" t="s">
        <v>5</v>
      </c>
      <c r="B91" s="185">
        <v>4110</v>
      </c>
      <c r="C91" s="276" t="s">
        <v>224</v>
      </c>
      <c r="D91" s="6" t="s">
        <v>3</v>
      </c>
      <c r="E91" s="213">
        <v>50000</v>
      </c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  <c r="FF91" s="16"/>
      <c r="FG91" s="16"/>
      <c r="FH91" s="16"/>
      <c r="FI91" s="16"/>
      <c r="FJ91" s="16"/>
      <c r="FK91" s="16"/>
      <c r="FL91" s="16"/>
      <c r="FM91" s="16"/>
      <c r="FN91" s="16"/>
      <c r="FO91" s="16"/>
      <c r="FP91" s="16"/>
      <c r="FQ91" s="16"/>
      <c r="FR91" s="16"/>
      <c r="FS91" s="16"/>
      <c r="FT91" s="16"/>
      <c r="FU91" s="16"/>
      <c r="FV91" s="16"/>
      <c r="FW91" s="16"/>
      <c r="FX91" s="16"/>
      <c r="FY91" s="16"/>
      <c r="FZ91" s="16"/>
      <c r="GA91" s="16"/>
      <c r="GB91" s="16"/>
      <c r="GC91" s="16"/>
      <c r="GD91" s="16"/>
      <c r="GE91" s="16"/>
      <c r="GF91" s="16"/>
      <c r="GG91" s="16"/>
      <c r="GH91" s="16"/>
      <c r="GI91" s="16"/>
      <c r="GJ91" s="16"/>
      <c r="GK91" s="16"/>
      <c r="GL91" s="16"/>
      <c r="GM91" s="16"/>
      <c r="GN91" s="16"/>
      <c r="GO91" s="16"/>
      <c r="GP91" s="16"/>
      <c r="GQ91" s="16"/>
      <c r="GR91" s="16"/>
      <c r="GS91" s="16"/>
      <c r="GT91" s="16"/>
      <c r="GU91" s="16"/>
      <c r="GV91" s="16"/>
      <c r="GW91" s="16"/>
      <c r="GX91" s="16"/>
      <c r="GY91" s="16"/>
      <c r="GZ91" s="16"/>
      <c r="HA91" s="16"/>
      <c r="HB91" s="16"/>
      <c r="HC91" s="16"/>
      <c r="HD91" s="16"/>
      <c r="HE91" s="16"/>
      <c r="HF91" s="16"/>
      <c r="HG91" s="16"/>
      <c r="HH91" s="16"/>
      <c r="HI91" s="16"/>
      <c r="HJ91" s="16"/>
      <c r="HK91" s="16"/>
      <c r="HL91" s="16"/>
      <c r="HM91" s="16"/>
      <c r="HN91" s="16"/>
      <c r="HO91" s="16"/>
      <c r="HP91" s="16"/>
      <c r="HQ91" s="16"/>
      <c r="HR91" s="16"/>
      <c r="HS91" s="16"/>
      <c r="HT91" s="16"/>
      <c r="HU91" s="16"/>
      <c r="HV91" s="16"/>
      <c r="HW91" s="16"/>
      <c r="HX91" s="16"/>
      <c r="HY91" s="16"/>
      <c r="HZ91" s="16"/>
      <c r="IA91" s="16"/>
      <c r="IB91" s="16"/>
      <c r="IC91" s="16"/>
      <c r="ID91" s="16"/>
      <c r="IE91" s="16"/>
      <c r="IF91" s="16"/>
      <c r="IG91" s="16"/>
      <c r="IH91" s="16"/>
      <c r="II91" s="16"/>
      <c r="IJ91" s="16"/>
      <c r="IK91" s="16"/>
      <c r="IL91" s="16"/>
      <c r="IM91" s="16"/>
      <c r="IN91" s="16"/>
      <c r="IO91" s="16"/>
      <c r="IP91" s="16"/>
      <c r="IQ91" s="16"/>
      <c r="IR91" s="16"/>
      <c r="IS91" s="16"/>
      <c r="IT91" s="16"/>
      <c r="IU91" s="16"/>
      <c r="IV91" s="16"/>
    </row>
    <row r="92" spans="1:256" ht="12" customHeight="1">
      <c r="A92" s="6" t="s">
        <v>5</v>
      </c>
      <c r="B92" s="185">
        <v>4170</v>
      </c>
      <c r="C92" s="212" t="s">
        <v>202</v>
      </c>
      <c r="D92" s="6" t="s">
        <v>3</v>
      </c>
      <c r="E92" s="213">
        <v>1500</v>
      </c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D92" s="16"/>
      <c r="FE92" s="16"/>
      <c r="FF92" s="16"/>
      <c r="FG92" s="16"/>
      <c r="FH92" s="16"/>
      <c r="FI92" s="16"/>
      <c r="FJ92" s="16"/>
      <c r="FK92" s="16"/>
      <c r="FL92" s="16"/>
      <c r="FM92" s="16"/>
      <c r="FN92" s="16"/>
      <c r="FO92" s="16"/>
      <c r="FP92" s="16"/>
      <c r="FQ92" s="16"/>
      <c r="FR92" s="16"/>
      <c r="FS92" s="16"/>
      <c r="FT92" s="16"/>
      <c r="FU92" s="16"/>
      <c r="FV92" s="16"/>
      <c r="FW92" s="16"/>
      <c r="FX92" s="16"/>
      <c r="FY92" s="16"/>
      <c r="FZ92" s="16"/>
      <c r="GA92" s="16"/>
      <c r="GB92" s="16"/>
      <c r="GC92" s="16"/>
      <c r="GD92" s="16"/>
      <c r="GE92" s="16"/>
      <c r="GF92" s="16"/>
      <c r="GG92" s="16"/>
      <c r="GH92" s="16"/>
      <c r="GI92" s="16"/>
      <c r="GJ92" s="16"/>
      <c r="GK92" s="16"/>
      <c r="GL92" s="16"/>
      <c r="GM92" s="16"/>
      <c r="GN92" s="16"/>
      <c r="GO92" s="16"/>
      <c r="GP92" s="16"/>
      <c r="GQ92" s="16"/>
      <c r="GR92" s="16"/>
      <c r="GS92" s="16"/>
      <c r="GT92" s="16"/>
      <c r="GU92" s="16"/>
      <c r="GV92" s="16"/>
      <c r="GW92" s="16"/>
      <c r="GX92" s="16"/>
      <c r="GY92" s="16"/>
      <c r="GZ92" s="16"/>
      <c r="HA92" s="16"/>
      <c r="HB92" s="16"/>
      <c r="HC92" s="16"/>
      <c r="HD92" s="16"/>
      <c r="HE92" s="16"/>
      <c r="HF92" s="16"/>
      <c r="HG92" s="16"/>
      <c r="HH92" s="16"/>
      <c r="HI92" s="16"/>
      <c r="HJ92" s="16"/>
      <c r="HK92" s="16"/>
      <c r="HL92" s="16"/>
      <c r="HM92" s="16"/>
      <c r="HN92" s="16"/>
      <c r="HO92" s="16"/>
      <c r="HP92" s="16"/>
      <c r="HQ92" s="16"/>
      <c r="HR92" s="16"/>
      <c r="HS92" s="16"/>
      <c r="HT92" s="16"/>
      <c r="HU92" s="16"/>
      <c r="HV92" s="16"/>
      <c r="HW92" s="16"/>
      <c r="HX92" s="16"/>
      <c r="HY92" s="16"/>
      <c r="HZ92" s="16"/>
      <c r="IA92" s="16"/>
      <c r="IB92" s="16"/>
      <c r="IC92" s="16"/>
      <c r="ID92" s="16"/>
      <c r="IE92" s="16"/>
      <c r="IF92" s="16"/>
      <c r="IG92" s="16"/>
      <c r="IH92" s="16"/>
      <c r="II92" s="16"/>
      <c r="IJ92" s="16"/>
      <c r="IK92" s="16"/>
      <c r="IL92" s="16"/>
      <c r="IM92" s="16"/>
      <c r="IN92" s="16"/>
      <c r="IO92" s="16"/>
      <c r="IP92" s="16"/>
      <c r="IQ92" s="16"/>
      <c r="IR92" s="16"/>
      <c r="IS92" s="16"/>
      <c r="IT92" s="16"/>
      <c r="IU92" s="16"/>
      <c r="IV92" s="16"/>
    </row>
    <row r="93" spans="1:256" ht="12" customHeight="1">
      <c r="A93" s="6" t="s">
        <v>5</v>
      </c>
      <c r="B93" s="185">
        <v>4242</v>
      </c>
      <c r="C93" s="185" t="s">
        <v>236</v>
      </c>
      <c r="D93" s="6" t="s">
        <v>3</v>
      </c>
      <c r="E93" s="213">
        <v>22595</v>
      </c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6"/>
      <c r="ES93" s="16"/>
      <c r="ET93" s="16"/>
      <c r="EU93" s="16"/>
      <c r="EV93" s="16"/>
      <c r="EW93" s="16"/>
      <c r="EX93" s="16"/>
      <c r="EY93" s="16"/>
      <c r="EZ93" s="16"/>
      <c r="FA93" s="16"/>
      <c r="FB93" s="16"/>
      <c r="FC93" s="16"/>
      <c r="FD93" s="16"/>
      <c r="FE93" s="16"/>
      <c r="FF93" s="16"/>
      <c r="FG93" s="16"/>
      <c r="FH93" s="16"/>
      <c r="FI93" s="16"/>
      <c r="FJ93" s="16"/>
      <c r="FK93" s="16"/>
      <c r="FL93" s="16"/>
      <c r="FM93" s="16"/>
      <c r="FN93" s="16"/>
      <c r="FO93" s="16"/>
      <c r="FP93" s="16"/>
      <c r="FQ93" s="16"/>
      <c r="FR93" s="16"/>
      <c r="FS93" s="16"/>
      <c r="FT93" s="16"/>
      <c r="FU93" s="16"/>
      <c r="FV93" s="16"/>
      <c r="FW93" s="16"/>
      <c r="FX93" s="16"/>
      <c r="FY93" s="16"/>
      <c r="FZ93" s="16"/>
      <c r="GA93" s="16"/>
      <c r="GB93" s="16"/>
      <c r="GC93" s="16"/>
      <c r="GD93" s="16"/>
      <c r="GE93" s="16"/>
      <c r="GF93" s="16"/>
      <c r="GG93" s="16"/>
      <c r="GH93" s="16"/>
      <c r="GI93" s="16"/>
      <c r="GJ93" s="16"/>
      <c r="GK93" s="16"/>
      <c r="GL93" s="16"/>
      <c r="GM93" s="16"/>
      <c r="GN93" s="16"/>
      <c r="GO93" s="16"/>
      <c r="GP93" s="16"/>
      <c r="GQ93" s="16"/>
      <c r="GR93" s="16"/>
      <c r="GS93" s="16"/>
      <c r="GT93" s="16"/>
      <c r="GU93" s="16"/>
      <c r="GV93" s="16"/>
      <c r="GW93" s="16"/>
      <c r="GX93" s="16"/>
      <c r="GY93" s="16"/>
      <c r="GZ93" s="16"/>
      <c r="HA93" s="16"/>
      <c r="HB93" s="16"/>
      <c r="HC93" s="16"/>
      <c r="HD93" s="16"/>
      <c r="HE93" s="16"/>
      <c r="HF93" s="16"/>
      <c r="HG93" s="16"/>
      <c r="HH93" s="16"/>
      <c r="HI93" s="16"/>
      <c r="HJ93" s="16"/>
      <c r="HK93" s="16"/>
      <c r="HL93" s="16"/>
      <c r="HM93" s="16"/>
      <c r="HN93" s="16"/>
      <c r="HO93" s="16"/>
      <c r="HP93" s="16"/>
      <c r="HQ93" s="16"/>
      <c r="HR93" s="16"/>
      <c r="HS93" s="16"/>
      <c r="HT93" s="16"/>
      <c r="HU93" s="16"/>
      <c r="HV93" s="16"/>
      <c r="HW93" s="16"/>
      <c r="HX93" s="16"/>
      <c r="HY93" s="16"/>
      <c r="HZ93" s="16"/>
      <c r="IA93" s="16"/>
      <c r="IB93" s="16"/>
      <c r="IC93" s="16"/>
      <c r="ID93" s="16"/>
      <c r="IE93" s="16"/>
      <c r="IF93" s="16"/>
      <c r="IG93" s="16"/>
      <c r="IH93" s="16"/>
      <c r="II93" s="16"/>
      <c r="IJ93" s="16"/>
      <c r="IK93" s="16"/>
      <c r="IL93" s="16"/>
      <c r="IM93" s="16"/>
      <c r="IN93" s="16"/>
      <c r="IO93" s="16"/>
      <c r="IP93" s="16"/>
      <c r="IQ93" s="16"/>
      <c r="IR93" s="16"/>
      <c r="IS93" s="16"/>
      <c r="IT93" s="16"/>
      <c r="IU93" s="16"/>
      <c r="IV93" s="16"/>
    </row>
    <row r="94" spans="1:256" ht="12" customHeight="1">
      <c r="A94" s="6" t="s">
        <v>5</v>
      </c>
      <c r="B94" s="185">
        <v>4260</v>
      </c>
      <c r="C94" s="185" t="s">
        <v>213</v>
      </c>
      <c r="D94" s="6" t="s">
        <v>3</v>
      </c>
      <c r="E94" s="213">
        <v>20000</v>
      </c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6"/>
      <c r="ED94" s="16"/>
      <c r="EE94" s="16"/>
      <c r="EF94" s="16"/>
      <c r="EG94" s="16"/>
      <c r="EH94" s="16"/>
      <c r="EI94" s="16"/>
      <c r="EJ94" s="16"/>
      <c r="EK94" s="16"/>
      <c r="EL94" s="16"/>
      <c r="EM94" s="16"/>
      <c r="EN94" s="16"/>
      <c r="EO94" s="16"/>
      <c r="EP94" s="16"/>
      <c r="EQ94" s="16"/>
      <c r="ER94" s="16"/>
      <c r="ES94" s="16"/>
      <c r="ET94" s="16"/>
      <c r="EU94" s="16"/>
      <c r="EV94" s="16"/>
      <c r="EW94" s="16"/>
      <c r="EX94" s="16"/>
      <c r="EY94" s="16"/>
      <c r="EZ94" s="16"/>
      <c r="FA94" s="16"/>
      <c r="FB94" s="16"/>
      <c r="FC94" s="16"/>
      <c r="FD94" s="16"/>
      <c r="FE94" s="16"/>
      <c r="FF94" s="16"/>
      <c r="FG94" s="16"/>
      <c r="FH94" s="16"/>
      <c r="FI94" s="16"/>
      <c r="FJ94" s="16"/>
      <c r="FK94" s="16"/>
      <c r="FL94" s="16"/>
      <c r="FM94" s="16"/>
      <c r="FN94" s="16"/>
      <c r="FO94" s="16"/>
      <c r="FP94" s="16"/>
      <c r="FQ94" s="16"/>
      <c r="FR94" s="16"/>
      <c r="FS94" s="16"/>
      <c r="FT94" s="16"/>
      <c r="FU94" s="16"/>
      <c r="FV94" s="16"/>
      <c r="FW94" s="16"/>
      <c r="FX94" s="16"/>
      <c r="FY94" s="16"/>
      <c r="FZ94" s="16"/>
      <c r="GA94" s="16"/>
      <c r="GB94" s="16"/>
      <c r="GC94" s="16"/>
      <c r="GD94" s="16"/>
      <c r="GE94" s="16"/>
      <c r="GF94" s="16"/>
      <c r="GG94" s="16"/>
      <c r="GH94" s="16"/>
      <c r="GI94" s="16"/>
      <c r="GJ94" s="16"/>
      <c r="GK94" s="16"/>
      <c r="GL94" s="16"/>
      <c r="GM94" s="16"/>
      <c r="GN94" s="16"/>
      <c r="GO94" s="16"/>
      <c r="GP94" s="16"/>
      <c r="GQ94" s="16"/>
      <c r="GR94" s="16"/>
      <c r="GS94" s="16"/>
      <c r="GT94" s="16"/>
      <c r="GU94" s="16"/>
      <c r="GV94" s="16"/>
      <c r="GW94" s="16"/>
      <c r="GX94" s="16"/>
      <c r="GY94" s="16"/>
      <c r="GZ94" s="16"/>
      <c r="HA94" s="16"/>
      <c r="HB94" s="16"/>
      <c r="HC94" s="16"/>
      <c r="HD94" s="16"/>
      <c r="HE94" s="16"/>
      <c r="HF94" s="16"/>
      <c r="HG94" s="16"/>
      <c r="HH94" s="16"/>
      <c r="HI94" s="16"/>
      <c r="HJ94" s="16"/>
      <c r="HK94" s="16"/>
      <c r="HL94" s="16"/>
      <c r="HM94" s="16"/>
      <c r="HN94" s="16"/>
      <c r="HO94" s="16"/>
      <c r="HP94" s="16"/>
      <c r="HQ94" s="16"/>
      <c r="HR94" s="16"/>
      <c r="HS94" s="16"/>
      <c r="HT94" s="16"/>
      <c r="HU94" s="16"/>
      <c r="HV94" s="16"/>
      <c r="HW94" s="16"/>
      <c r="HX94" s="16"/>
      <c r="HY94" s="16"/>
      <c r="HZ94" s="16"/>
      <c r="IA94" s="16"/>
      <c r="IB94" s="16"/>
      <c r="IC94" s="16"/>
      <c r="ID94" s="16"/>
      <c r="IE94" s="16"/>
      <c r="IF94" s="16"/>
      <c r="IG94" s="16"/>
      <c r="IH94" s="16"/>
      <c r="II94" s="16"/>
      <c r="IJ94" s="16"/>
      <c r="IK94" s="16"/>
      <c r="IL94" s="16"/>
      <c r="IM94" s="16"/>
      <c r="IN94" s="16"/>
      <c r="IO94" s="16"/>
      <c r="IP94" s="16"/>
      <c r="IQ94" s="16"/>
      <c r="IR94" s="16"/>
      <c r="IS94" s="16"/>
      <c r="IT94" s="16"/>
      <c r="IU94" s="16"/>
      <c r="IV94" s="16"/>
    </row>
    <row r="95" spans="1:256" ht="12" customHeight="1">
      <c r="A95" s="6" t="s">
        <v>5</v>
      </c>
      <c r="B95" s="6">
        <v>4300</v>
      </c>
      <c r="C95" s="212" t="s">
        <v>201</v>
      </c>
      <c r="D95" s="6" t="s">
        <v>3</v>
      </c>
      <c r="E95" s="213">
        <f>4000-2500</f>
        <v>1500</v>
      </c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  <c r="EF95" s="16"/>
      <c r="EG95" s="16"/>
      <c r="EH95" s="16"/>
      <c r="EI95" s="16"/>
      <c r="EJ95" s="16"/>
      <c r="EK95" s="16"/>
      <c r="EL95" s="16"/>
      <c r="EM95" s="16"/>
      <c r="EN95" s="16"/>
      <c r="EO95" s="16"/>
      <c r="EP95" s="16"/>
      <c r="EQ95" s="16"/>
      <c r="ER95" s="16"/>
      <c r="ES95" s="16"/>
      <c r="ET95" s="16"/>
      <c r="EU95" s="16"/>
      <c r="EV95" s="16"/>
      <c r="EW95" s="16"/>
      <c r="EX95" s="16"/>
      <c r="EY95" s="16"/>
      <c r="EZ95" s="16"/>
      <c r="FA95" s="16"/>
      <c r="FB95" s="16"/>
      <c r="FC95" s="16"/>
      <c r="FD95" s="16"/>
      <c r="FE95" s="16"/>
      <c r="FF95" s="16"/>
      <c r="FG95" s="16"/>
      <c r="FH95" s="16"/>
      <c r="FI95" s="16"/>
      <c r="FJ95" s="16"/>
      <c r="FK95" s="16"/>
      <c r="FL95" s="16"/>
      <c r="FM95" s="16"/>
      <c r="FN95" s="16"/>
      <c r="FO95" s="16"/>
      <c r="FP95" s="16"/>
      <c r="FQ95" s="16"/>
      <c r="FR95" s="16"/>
      <c r="FS95" s="16"/>
      <c r="FT95" s="16"/>
      <c r="FU95" s="16"/>
      <c r="FV95" s="16"/>
      <c r="FW95" s="16"/>
      <c r="FX95" s="16"/>
      <c r="FY95" s="16"/>
      <c r="FZ95" s="16"/>
      <c r="GA95" s="16"/>
      <c r="GB95" s="16"/>
      <c r="GC95" s="16"/>
      <c r="GD95" s="16"/>
      <c r="GE95" s="16"/>
      <c r="GF95" s="16"/>
      <c r="GG95" s="16"/>
      <c r="GH95" s="16"/>
      <c r="GI95" s="16"/>
      <c r="GJ95" s="16"/>
      <c r="GK95" s="16"/>
      <c r="GL95" s="16"/>
      <c r="GM95" s="16"/>
      <c r="GN95" s="16"/>
      <c r="GO95" s="16"/>
      <c r="GP95" s="16"/>
      <c r="GQ95" s="16"/>
      <c r="GR95" s="16"/>
      <c r="GS95" s="16"/>
      <c r="GT95" s="16"/>
      <c r="GU95" s="16"/>
      <c r="GV95" s="16"/>
      <c r="GW95" s="16"/>
      <c r="GX95" s="16"/>
      <c r="GY95" s="16"/>
      <c r="GZ95" s="16"/>
      <c r="HA95" s="16"/>
      <c r="HB95" s="16"/>
      <c r="HC95" s="16"/>
      <c r="HD95" s="16"/>
      <c r="HE95" s="16"/>
      <c r="HF95" s="16"/>
      <c r="HG95" s="16"/>
      <c r="HH95" s="16"/>
      <c r="HI95" s="16"/>
      <c r="HJ95" s="16"/>
      <c r="HK95" s="16"/>
      <c r="HL95" s="16"/>
      <c r="HM95" s="16"/>
      <c r="HN95" s="16"/>
      <c r="HO95" s="16"/>
      <c r="HP95" s="16"/>
      <c r="HQ95" s="16"/>
      <c r="HR95" s="16"/>
      <c r="HS95" s="16"/>
      <c r="HT95" s="16"/>
      <c r="HU95" s="16"/>
      <c r="HV95" s="16"/>
      <c r="HW95" s="16"/>
      <c r="HX95" s="16"/>
      <c r="HY95" s="16"/>
      <c r="HZ95" s="16"/>
      <c r="IA95" s="16"/>
      <c r="IB95" s="16"/>
      <c r="IC95" s="16"/>
      <c r="ID95" s="16"/>
      <c r="IE95" s="16"/>
      <c r="IF95" s="16"/>
      <c r="IG95" s="16"/>
      <c r="IH95" s="16"/>
      <c r="II95" s="16"/>
      <c r="IJ95" s="16"/>
      <c r="IK95" s="16"/>
      <c r="IL95" s="16"/>
      <c r="IM95" s="16"/>
      <c r="IN95" s="16"/>
      <c r="IO95" s="16"/>
      <c r="IP95" s="16"/>
      <c r="IQ95" s="16"/>
      <c r="IR95" s="16"/>
      <c r="IS95" s="16"/>
      <c r="IT95" s="16"/>
      <c r="IU95" s="16"/>
      <c r="IV95" s="16"/>
    </row>
    <row r="96" spans="1:256" ht="12" customHeight="1">
      <c r="A96" s="6" t="s">
        <v>5</v>
      </c>
      <c r="B96" s="185">
        <v>4350</v>
      </c>
      <c r="C96" s="212" t="s">
        <v>268</v>
      </c>
      <c r="D96" s="6" t="s">
        <v>3</v>
      </c>
      <c r="E96" s="213">
        <v>1000</v>
      </c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16"/>
      <c r="EL96" s="16"/>
      <c r="EM96" s="16"/>
      <c r="EN96" s="16"/>
      <c r="EO96" s="16"/>
      <c r="EP96" s="16"/>
      <c r="EQ96" s="16"/>
      <c r="ER96" s="16"/>
      <c r="ES96" s="16"/>
      <c r="ET96" s="16"/>
      <c r="EU96" s="16"/>
      <c r="EV96" s="16"/>
      <c r="EW96" s="16"/>
      <c r="EX96" s="16"/>
      <c r="EY96" s="16"/>
      <c r="EZ96" s="16"/>
      <c r="FA96" s="16"/>
      <c r="FB96" s="16"/>
      <c r="FC96" s="16"/>
      <c r="FD96" s="16"/>
      <c r="FE96" s="16"/>
      <c r="FF96" s="16"/>
      <c r="FG96" s="16"/>
      <c r="FH96" s="16"/>
      <c r="FI96" s="16"/>
      <c r="FJ96" s="16"/>
      <c r="FK96" s="16"/>
      <c r="FL96" s="16"/>
      <c r="FM96" s="16"/>
      <c r="FN96" s="16"/>
      <c r="FO96" s="16"/>
      <c r="FP96" s="16"/>
      <c r="FQ96" s="16"/>
      <c r="FR96" s="16"/>
      <c r="FS96" s="16"/>
      <c r="FT96" s="16"/>
      <c r="FU96" s="16"/>
      <c r="FV96" s="16"/>
      <c r="FW96" s="16"/>
      <c r="FX96" s="16"/>
      <c r="FY96" s="16"/>
      <c r="FZ96" s="16"/>
      <c r="GA96" s="16"/>
      <c r="GB96" s="16"/>
      <c r="GC96" s="16"/>
      <c r="GD96" s="16"/>
      <c r="GE96" s="16"/>
      <c r="GF96" s="16"/>
      <c r="GG96" s="16"/>
      <c r="GH96" s="16"/>
      <c r="GI96" s="16"/>
      <c r="GJ96" s="16"/>
      <c r="GK96" s="16"/>
      <c r="GL96" s="16"/>
      <c r="GM96" s="16"/>
      <c r="GN96" s="16"/>
      <c r="GO96" s="16"/>
      <c r="GP96" s="16"/>
      <c r="GQ96" s="16"/>
      <c r="GR96" s="16"/>
      <c r="GS96" s="16"/>
      <c r="GT96" s="16"/>
      <c r="GU96" s="16"/>
      <c r="GV96" s="16"/>
      <c r="GW96" s="16"/>
      <c r="GX96" s="16"/>
      <c r="GY96" s="16"/>
      <c r="GZ96" s="16"/>
      <c r="HA96" s="16"/>
      <c r="HB96" s="16"/>
      <c r="HC96" s="16"/>
      <c r="HD96" s="16"/>
      <c r="HE96" s="16"/>
      <c r="HF96" s="16"/>
      <c r="HG96" s="16"/>
      <c r="HH96" s="16"/>
      <c r="HI96" s="16"/>
      <c r="HJ96" s="16"/>
      <c r="HK96" s="16"/>
      <c r="HL96" s="16"/>
      <c r="HM96" s="16"/>
      <c r="HN96" s="16"/>
      <c r="HO96" s="16"/>
      <c r="HP96" s="16"/>
      <c r="HQ96" s="16"/>
      <c r="HR96" s="16"/>
      <c r="HS96" s="16"/>
      <c r="HT96" s="16"/>
      <c r="HU96" s="16"/>
      <c r="HV96" s="16"/>
      <c r="HW96" s="16"/>
      <c r="HX96" s="16"/>
      <c r="HY96" s="16"/>
      <c r="HZ96" s="16"/>
      <c r="IA96" s="16"/>
      <c r="IB96" s="16"/>
      <c r="IC96" s="16"/>
      <c r="ID96" s="16"/>
      <c r="IE96" s="16"/>
      <c r="IF96" s="16"/>
      <c r="IG96" s="16"/>
      <c r="IH96" s="16"/>
      <c r="II96" s="16"/>
      <c r="IJ96" s="16"/>
      <c r="IK96" s="16"/>
      <c r="IL96" s="16"/>
      <c r="IM96" s="16"/>
      <c r="IN96" s="16"/>
      <c r="IO96" s="16"/>
      <c r="IP96" s="16"/>
      <c r="IQ96" s="16"/>
      <c r="IR96" s="16"/>
      <c r="IS96" s="16"/>
      <c r="IT96" s="16"/>
      <c r="IU96" s="16"/>
      <c r="IV96" s="16"/>
    </row>
    <row r="97" spans="1:256" ht="12" customHeight="1">
      <c r="A97" s="6" t="s">
        <v>5</v>
      </c>
      <c r="B97" s="185">
        <v>4410</v>
      </c>
      <c r="C97" s="212" t="s">
        <v>220</v>
      </c>
      <c r="D97" s="6" t="s">
        <v>3</v>
      </c>
      <c r="E97" s="213">
        <v>10381</v>
      </c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  <c r="EC97" s="16"/>
      <c r="ED97" s="16"/>
      <c r="EE97" s="16"/>
      <c r="EF97" s="16"/>
      <c r="EG97" s="16"/>
      <c r="EH97" s="16"/>
      <c r="EI97" s="16"/>
      <c r="EJ97" s="16"/>
      <c r="EK97" s="16"/>
      <c r="EL97" s="16"/>
      <c r="EM97" s="16"/>
      <c r="EN97" s="16"/>
      <c r="EO97" s="16"/>
      <c r="EP97" s="16"/>
      <c r="EQ97" s="16"/>
      <c r="ER97" s="16"/>
      <c r="ES97" s="16"/>
      <c r="ET97" s="16"/>
      <c r="EU97" s="16"/>
      <c r="EV97" s="16"/>
      <c r="EW97" s="16"/>
      <c r="EX97" s="16"/>
      <c r="EY97" s="16"/>
      <c r="EZ97" s="16"/>
      <c r="FA97" s="16"/>
      <c r="FB97" s="16"/>
      <c r="FC97" s="16"/>
      <c r="FD97" s="16"/>
      <c r="FE97" s="16"/>
      <c r="FF97" s="16"/>
      <c r="FG97" s="16"/>
      <c r="FH97" s="16"/>
      <c r="FI97" s="16"/>
      <c r="FJ97" s="16"/>
      <c r="FK97" s="16"/>
      <c r="FL97" s="16"/>
      <c r="FM97" s="16"/>
      <c r="FN97" s="16"/>
      <c r="FO97" s="16"/>
      <c r="FP97" s="16"/>
      <c r="FQ97" s="16"/>
      <c r="FR97" s="16"/>
      <c r="FS97" s="16"/>
      <c r="FT97" s="16"/>
      <c r="FU97" s="16"/>
      <c r="FV97" s="16"/>
      <c r="FW97" s="16"/>
      <c r="FX97" s="16"/>
      <c r="FY97" s="16"/>
      <c r="FZ97" s="16"/>
      <c r="GA97" s="16"/>
      <c r="GB97" s="16"/>
      <c r="GC97" s="16"/>
      <c r="GD97" s="16"/>
      <c r="GE97" s="16"/>
      <c r="GF97" s="16"/>
      <c r="GG97" s="16"/>
      <c r="GH97" s="16"/>
      <c r="GI97" s="16"/>
      <c r="GJ97" s="16"/>
      <c r="GK97" s="16"/>
      <c r="GL97" s="16"/>
      <c r="GM97" s="16"/>
      <c r="GN97" s="16"/>
      <c r="GO97" s="16"/>
      <c r="GP97" s="16"/>
      <c r="GQ97" s="16"/>
      <c r="GR97" s="16"/>
      <c r="GS97" s="16"/>
      <c r="GT97" s="16"/>
      <c r="GU97" s="16"/>
      <c r="GV97" s="16"/>
      <c r="GW97" s="16"/>
      <c r="GX97" s="16"/>
      <c r="GY97" s="16"/>
      <c r="GZ97" s="16"/>
      <c r="HA97" s="16"/>
      <c r="HB97" s="16"/>
      <c r="HC97" s="16"/>
      <c r="HD97" s="16"/>
      <c r="HE97" s="16"/>
      <c r="HF97" s="16"/>
      <c r="HG97" s="16"/>
      <c r="HH97" s="16"/>
      <c r="HI97" s="16"/>
      <c r="HJ97" s="16"/>
      <c r="HK97" s="16"/>
      <c r="HL97" s="16"/>
      <c r="HM97" s="16"/>
      <c r="HN97" s="16"/>
      <c r="HO97" s="16"/>
      <c r="HP97" s="16"/>
      <c r="HQ97" s="16"/>
      <c r="HR97" s="16"/>
      <c r="HS97" s="16"/>
      <c r="HT97" s="16"/>
      <c r="HU97" s="16"/>
      <c r="HV97" s="16"/>
      <c r="HW97" s="16"/>
      <c r="HX97" s="16"/>
      <c r="HY97" s="16"/>
      <c r="HZ97" s="16"/>
      <c r="IA97" s="16"/>
      <c r="IB97" s="16"/>
      <c r="IC97" s="16"/>
      <c r="ID97" s="16"/>
      <c r="IE97" s="16"/>
      <c r="IF97" s="16"/>
      <c r="IG97" s="16"/>
      <c r="IH97" s="16"/>
      <c r="II97" s="16"/>
      <c r="IJ97" s="16"/>
      <c r="IK97" s="16"/>
      <c r="IL97" s="16"/>
      <c r="IM97" s="16"/>
      <c r="IN97" s="16"/>
      <c r="IO97" s="16"/>
      <c r="IP97" s="16"/>
      <c r="IQ97" s="16"/>
      <c r="IR97" s="16"/>
      <c r="IS97" s="16"/>
      <c r="IT97" s="16"/>
      <c r="IU97" s="16"/>
      <c r="IV97" s="16"/>
    </row>
    <row r="98" spans="1:256" ht="12" customHeight="1">
      <c r="A98" s="6" t="s">
        <v>5</v>
      </c>
      <c r="B98" s="185">
        <v>4530</v>
      </c>
      <c r="C98" s="185" t="s">
        <v>237</v>
      </c>
      <c r="D98" s="6" t="s">
        <v>3</v>
      </c>
      <c r="E98" s="213">
        <v>12253</v>
      </c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  <c r="EC98" s="16"/>
      <c r="ED98" s="16"/>
      <c r="EE98" s="16"/>
      <c r="EF98" s="16"/>
      <c r="EG98" s="16"/>
      <c r="EH98" s="16"/>
      <c r="EI98" s="16"/>
      <c r="EJ98" s="16"/>
      <c r="EK98" s="16"/>
      <c r="EL98" s="16"/>
      <c r="EM98" s="16"/>
      <c r="EN98" s="16"/>
      <c r="EO98" s="16"/>
      <c r="EP98" s="16"/>
      <c r="EQ98" s="16"/>
      <c r="ER98" s="16"/>
      <c r="ES98" s="16"/>
      <c r="ET98" s="16"/>
      <c r="EU98" s="16"/>
      <c r="EV98" s="16"/>
      <c r="EW98" s="16"/>
      <c r="EX98" s="16"/>
      <c r="EY98" s="16"/>
      <c r="EZ98" s="16"/>
      <c r="FA98" s="16"/>
      <c r="FB98" s="16"/>
      <c r="FC98" s="16"/>
      <c r="FD98" s="16"/>
      <c r="FE98" s="16"/>
      <c r="FF98" s="16"/>
      <c r="FG98" s="16"/>
      <c r="FH98" s="16"/>
      <c r="FI98" s="16"/>
      <c r="FJ98" s="16"/>
      <c r="FK98" s="16"/>
      <c r="FL98" s="16"/>
      <c r="FM98" s="16"/>
      <c r="FN98" s="16"/>
      <c r="FO98" s="16"/>
      <c r="FP98" s="16"/>
      <c r="FQ98" s="16"/>
      <c r="FR98" s="16"/>
      <c r="FS98" s="16"/>
      <c r="FT98" s="16"/>
      <c r="FU98" s="16"/>
      <c r="FV98" s="16"/>
      <c r="FW98" s="16"/>
      <c r="FX98" s="16"/>
      <c r="FY98" s="16"/>
      <c r="FZ98" s="16"/>
      <c r="GA98" s="16"/>
      <c r="GB98" s="16"/>
      <c r="GC98" s="16"/>
      <c r="GD98" s="16"/>
      <c r="GE98" s="16"/>
      <c r="GF98" s="16"/>
      <c r="GG98" s="16"/>
      <c r="GH98" s="16"/>
      <c r="GI98" s="16"/>
      <c r="GJ98" s="16"/>
      <c r="GK98" s="16"/>
      <c r="GL98" s="16"/>
      <c r="GM98" s="16"/>
      <c r="GN98" s="16"/>
      <c r="GO98" s="16"/>
      <c r="GP98" s="16"/>
      <c r="GQ98" s="16"/>
      <c r="GR98" s="16"/>
      <c r="GS98" s="16"/>
      <c r="GT98" s="16"/>
      <c r="GU98" s="16"/>
      <c r="GV98" s="16"/>
      <c r="GW98" s="16"/>
      <c r="GX98" s="16"/>
      <c r="GY98" s="16"/>
      <c r="GZ98" s="16"/>
      <c r="HA98" s="16"/>
      <c r="HB98" s="16"/>
      <c r="HC98" s="16"/>
      <c r="HD98" s="16"/>
      <c r="HE98" s="16"/>
      <c r="HF98" s="16"/>
      <c r="HG98" s="16"/>
      <c r="HH98" s="16"/>
      <c r="HI98" s="16"/>
      <c r="HJ98" s="16"/>
      <c r="HK98" s="16"/>
      <c r="HL98" s="16"/>
      <c r="HM98" s="16"/>
      <c r="HN98" s="16"/>
      <c r="HO98" s="16"/>
      <c r="HP98" s="16"/>
      <c r="HQ98" s="16"/>
      <c r="HR98" s="16"/>
      <c r="HS98" s="16"/>
      <c r="HT98" s="16"/>
      <c r="HU98" s="16"/>
      <c r="HV98" s="16"/>
      <c r="HW98" s="16"/>
      <c r="HX98" s="16"/>
      <c r="HY98" s="16"/>
      <c r="HZ98" s="16"/>
      <c r="IA98" s="16"/>
      <c r="IB98" s="16"/>
      <c r="IC98" s="16"/>
      <c r="ID98" s="16"/>
      <c r="IE98" s="16"/>
      <c r="IF98" s="16"/>
      <c r="IG98" s="16"/>
      <c r="IH98" s="16"/>
      <c r="II98" s="16"/>
      <c r="IJ98" s="16"/>
      <c r="IK98" s="16"/>
      <c r="IL98" s="16"/>
      <c r="IM98" s="16"/>
      <c r="IN98" s="16"/>
      <c r="IO98" s="16"/>
      <c r="IP98" s="16"/>
      <c r="IQ98" s="16"/>
      <c r="IR98" s="16"/>
      <c r="IS98" s="16"/>
      <c r="IT98" s="16"/>
      <c r="IU98" s="16"/>
      <c r="IV98" s="16"/>
    </row>
    <row r="99" spans="1:256" ht="12" customHeight="1">
      <c r="A99" s="271" t="s">
        <v>4</v>
      </c>
      <c r="B99" s="271">
        <v>80146</v>
      </c>
      <c r="C99" s="271" t="s">
        <v>234</v>
      </c>
      <c r="D99" s="271" t="s">
        <v>3</v>
      </c>
      <c r="E99" s="13">
        <f>SUM(E100:E100)</f>
        <v>1000</v>
      </c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6"/>
      <c r="EN99" s="16"/>
      <c r="EO99" s="16"/>
      <c r="EP99" s="16"/>
      <c r="EQ99" s="16"/>
      <c r="ER99" s="16"/>
      <c r="ES99" s="16"/>
      <c r="ET99" s="16"/>
      <c r="EU99" s="16"/>
      <c r="EV99" s="16"/>
      <c r="EW99" s="16"/>
      <c r="EX99" s="16"/>
      <c r="EY99" s="16"/>
      <c r="EZ99" s="16"/>
      <c r="FA99" s="16"/>
      <c r="FB99" s="16"/>
      <c r="FC99" s="16"/>
      <c r="FD99" s="16"/>
      <c r="FE99" s="16"/>
      <c r="FF99" s="16"/>
      <c r="FG99" s="16"/>
      <c r="FH99" s="16"/>
      <c r="FI99" s="16"/>
      <c r="FJ99" s="16"/>
      <c r="FK99" s="16"/>
      <c r="FL99" s="16"/>
      <c r="FM99" s="16"/>
      <c r="FN99" s="16"/>
      <c r="FO99" s="16"/>
      <c r="FP99" s="16"/>
      <c r="FQ99" s="16"/>
      <c r="FR99" s="16"/>
      <c r="FS99" s="16"/>
      <c r="FT99" s="16"/>
      <c r="FU99" s="16"/>
      <c r="FV99" s="16"/>
      <c r="FW99" s="16"/>
      <c r="FX99" s="16"/>
      <c r="FY99" s="16"/>
      <c r="FZ99" s="16"/>
      <c r="GA99" s="16"/>
      <c r="GB99" s="16"/>
      <c r="GC99" s="16"/>
      <c r="GD99" s="16"/>
      <c r="GE99" s="16"/>
      <c r="GF99" s="16"/>
      <c r="GG99" s="16"/>
      <c r="GH99" s="16"/>
      <c r="GI99" s="16"/>
      <c r="GJ99" s="16"/>
      <c r="GK99" s="16"/>
      <c r="GL99" s="16"/>
      <c r="GM99" s="16"/>
      <c r="GN99" s="16"/>
      <c r="GO99" s="16"/>
      <c r="GP99" s="16"/>
      <c r="GQ99" s="16"/>
      <c r="GR99" s="16"/>
      <c r="GS99" s="16"/>
      <c r="GT99" s="16"/>
      <c r="GU99" s="16"/>
      <c r="GV99" s="16"/>
      <c r="GW99" s="16"/>
      <c r="GX99" s="16"/>
      <c r="GY99" s="16"/>
      <c r="GZ99" s="16"/>
      <c r="HA99" s="16"/>
      <c r="HB99" s="16"/>
      <c r="HC99" s="16"/>
      <c r="HD99" s="16"/>
      <c r="HE99" s="16"/>
      <c r="HF99" s="16"/>
      <c r="HG99" s="16"/>
      <c r="HH99" s="16"/>
      <c r="HI99" s="16"/>
      <c r="HJ99" s="16"/>
      <c r="HK99" s="16"/>
      <c r="HL99" s="16"/>
      <c r="HM99" s="16"/>
      <c r="HN99" s="16"/>
      <c r="HO99" s="16"/>
      <c r="HP99" s="16"/>
      <c r="HQ99" s="16"/>
      <c r="HR99" s="16"/>
      <c r="HS99" s="16"/>
      <c r="HT99" s="16"/>
      <c r="HU99" s="16"/>
      <c r="HV99" s="16"/>
      <c r="HW99" s="16"/>
      <c r="HX99" s="16"/>
      <c r="HY99" s="16"/>
      <c r="HZ99" s="16"/>
      <c r="IA99" s="16"/>
      <c r="IB99" s="16"/>
      <c r="IC99" s="16"/>
      <c r="ID99" s="16"/>
      <c r="IE99" s="16"/>
      <c r="IF99" s="16"/>
      <c r="IG99" s="16"/>
      <c r="IH99" s="16"/>
      <c r="II99" s="16"/>
      <c r="IJ99" s="16"/>
      <c r="IK99" s="16"/>
      <c r="IL99" s="16"/>
      <c r="IM99" s="16"/>
      <c r="IN99" s="16"/>
      <c r="IO99" s="16"/>
      <c r="IP99" s="16"/>
      <c r="IQ99" s="16"/>
      <c r="IR99" s="16"/>
      <c r="IS99" s="16"/>
      <c r="IT99" s="16"/>
      <c r="IU99" s="16"/>
      <c r="IV99" s="16"/>
    </row>
    <row r="100" spans="1:256" ht="12" customHeight="1">
      <c r="A100" s="6" t="s">
        <v>5</v>
      </c>
      <c r="B100" s="185">
        <v>4410</v>
      </c>
      <c r="C100" s="212" t="s">
        <v>220</v>
      </c>
      <c r="D100" s="185" t="s">
        <v>3</v>
      </c>
      <c r="E100" s="213">
        <v>1000</v>
      </c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  <c r="EC100" s="16"/>
      <c r="ED100" s="16"/>
      <c r="EE100" s="16"/>
      <c r="EF100" s="16"/>
      <c r="EG100" s="16"/>
      <c r="EH100" s="16"/>
      <c r="EI100" s="16"/>
      <c r="EJ100" s="16"/>
      <c r="EK100" s="16"/>
      <c r="EL100" s="16"/>
      <c r="EM100" s="16"/>
      <c r="EN100" s="16"/>
      <c r="EO100" s="16"/>
      <c r="EP100" s="16"/>
      <c r="EQ100" s="16"/>
      <c r="ER100" s="16"/>
      <c r="ES100" s="16"/>
      <c r="ET100" s="16"/>
      <c r="EU100" s="16"/>
      <c r="EV100" s="16"/>
      <c r="EW100" s="16"/>
      <c r="EX100" s="16"/>
      <c r="EY100" s="16"/>
      <c r="EZ100" s="16"/>
      <c r="FA100" s="16"/>
      <c r="FB100" s="16"/>
      <c r="FC100" s="16"/>
      <c r="FD100" s="16"/>
      <c r="FE100" s="16"/>
      <c r="FF100" s="16"/>
      <c r="FG100" s="16"/>
      <c r="FH100" s="16"/>
      <c r="FI100" s="16"/>
      <c r="FJ100" s="16"/>
      <c r="FK100" s="16"/>
      <c r="FL100" s="16"/>
      <c r="FM100" s="16"/>
      <c r="FN100" s="16"/>
      <c r="FO100" s="16"/>
      <c r="FP100" s="16"/>
      <c r="FQ100" s="16"/>
      <c r="FR100" s="16"/>
      <c r="FS100" s="16"/>
      <c r="FT100" s="16"/>
      <c r="FU100" s="16"/>
      <c r="FV100" s="16"/>
      <c r="FW100" s="16"/>
      <c r="FX100" s="16"/>
      <c r="FY100" s="16"/>
      <c r="FZ100" s="16"/>
      <c r="GA100" s="16"/>
      <c r="GB100" s="16"/>
      <c r="GC100" s="16"/>
      <c r="GD100" s="16"/>
      <c r="GE100" s="16"/>
      <c r="GF100" s="16"/>
      <c r="GG100" s="16"/>
      <c r="GH100" s="16"/>
      <c r="GI100" s="16"/>
      <c r="GJ100" s="16"/>
      <c r="GK100" s="16"/>
      <c r="GL100" s="16"/>
      <c r="GM100" s="16"/>
      <c r="GN100" s="16"/>
      <c r="GO100" s="16"/>
      <c r="GP100" s="16"/>
      <c r="GQ100" s="16"/>
      <c r="GR100" s="16"/>
      <c r="GS100" s="16"/>
      <c r="GT100" s="16"/>
      <c r="GU100" s="16"/>
      <c r="GV100" s="16"/>
      <c r="GW100" s="16"/>
      <c r="GX100" s="16"/>
      <c r="GY100" s="16"/>
      <c r="GZ100" s="16"/>
      <c r="HA100" s="16"/>
      <c r="HB100" s="16"/>
      <c r="HC100" s="16"/>
      <c r="HD100" s="16"/>
      <c r="HE100" s="16"/>
      <c r="HF100" s="16"/>
      <c r="HG100" s="16"/>
      <c r="HH100" s="16"/>
      <c r="HI100" s="16"/>
      <c r="HJ100" s="16"/>
      <c r="HK100" s="16"/>
      <c r="HL100" s="16"/>
      <c r="HM100" s="16"/>
      <c r="HN100" s="16"/>
      <c r="HO100" s="16"/>
      <c r="HP100" s="16"/>
      <c r="HQ100" s="16"/>
      <c r="HR100" s="16"/>
      <c r="HS100" s="16"/>
      <c r="HT100" s="16"/>
      <c r="HU100" s="16"/>
      <c r="HV100" s="16"/>
      <c r="HW100" s="16"/>
      <c r="HX100" s="16"/>
      <c r="HY100" s="16"/>
      <c r="HZ100" s="16"/>
      <c r="IA100" s="16"/>
      <c r="IB100" s="16"/>
      <c r="IC100" s="16"/>
      <c r="ID100" s="16"/>
      <c r="IE100" s="16"/>
      <c r="IF100" s="16"/>
      <c r="IG100" s="16"/>
      <c r="IH100" s="16"/>
      <c r="II100" s="16"/>
      <c r="IJ100" s="16"/>
      <c r="IK100" s="16"/>
      <c r="IL100" s="16"/>
      <c r="IM100" s="16"/>
      <c r="IN100" s="16"/>
      <c r="IO100" s="16"/>
      <c r="IP100" s="16"/>
      <c r="IQ100" s="16"/>
      <c r="IR100" s="16"/>
      <c r="IS100" s="16"/>
      <c r="IT100" s="16"/>
      <c r="IU100" s="16"/>
      <c r="IV100" s="16"/>
    </row>
    <row r="101" spans="1:256" ht="12" customHeight="1">
      <c r="A101" s="6"/>
      <c r="B101" s="185"/>
      <c r="C101" s="212"/>
      <c r="D101" s="6"/>
      <c r="E101" s="213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  <c r="EC101" s="16"/>
      <c r="ED101" s="16"/>
      <c r="EE101" s="16"/>
      <c r="EF101" s="16"/>
      <c r="EG101" s="16"/>
      <c r="EH101" s="16"/>
      <c r="EI101" s="16"/>
      <c r="EJ101" s="16"/>
      <c r="EK101" s="16"/>
      <c r="EL101" s="16"/>
      <c r="EM101" s="16"/>
      <c r="EN101" s="16"/>
      <c r="EO101" s="16"/>
      <c r="EP101" s="16"/>
      <c r="EQ101" s="16"/>
      <c r="ER101" s="16"/>
      <c r="ES101" s="16"/>
      <c r="ET101" s="16"/>
      <c r="EU101" s="16"/>
      <c r="EV101" s="16"/>
      <c r="EW101" s="16"/>
      <c r="EX101" s="16"/>
      <c r="EY101" s="16"/>
      <c r="EZ101" s="16"/>
      <c r="FA101" s="16"/>
      <c r="FB101" s="16"/>
      <c r="FC101" s="16"/>
      <c r="FD101" s="16"/>
      <c r="FE101" s="16"/>
      <c r="FF101" s="16"/>
      <c r="FG101" s="16"/>
      <c r="FH101" s="16"/>
      <c r="FI101" s="16"/>
      <c r="FJ101" s="16"/>
      <c r="FK101" s="16"/>
      <c r="FL101" s="16"/>
      <c r="FM101" s="16"/>
      <c r="FN101" s="16"/>
      <c r="FO101" s="16"/>
      <c r="FP101" s="16"/>
      <c r="FQ101" s="16"/>
      <c r="FR101" s="16"/>
      <c r="FS101" s="16"/>
      <c r="FT101" s="16"/>
      <c r="FU101" s="16"/>
      <c r="FV101" s="16"/>
      <c r="FW101" s="16"/>
      <c r="FX101" s="16"/>
      <c r="FY101" s="16"/>
      <c r="FZ101" s="16"/>
      <c r="GA101" s="16"/>
      <c r="GB101" s="16"/>
      <c r="GC101" s="16"/>
      <c r="GD101" s="16"/>
      <c r="GE101" s="16"/>
      <c r="GF101" s="16"/>
      <c r="GG101" s="16"/>
      <c r="GH101" s="16"/>
      <c r="GI101" s="16"/>
      <c r="GJ101" s="16"/>
      <c r="GK101" s="16"/>
      <c r="GL101" s="16"/>
      <c r="GM101" s="16"/>
      <c r="GN101" s="16"/>
      <c r="GO101" s="16"/>
      <c r="GP101" s="16"/>
      <c r="GQ101" s="16"/>
      <c r="GR101" s="16"/>
      <c r="GS101" s="16"/>
      <c r="GT101" s="16"/>
      <c r="GU101" s="16"/>
      <c r="GV101" s="16"/>
      <c r="GW101" s="16"/>
      <c r="GX101" s="16"/>
      <c r="GY101" s="16"/>
      <c r="GZ101" s="16"/>
      <c r="HA101" s="16"/>
      <c r="HB101" s="16"/>
      <c r="HC101" s="16"/>
      <c r="HD101" s="16"/>
      <c r="HE101" s="16"/>
      <c r="HF101" s="16"/>
      <c r="HG101" s="16"/>
      <c r="HH101" s="16"/>
      <c r="HI101" s="16"/>
      <c r="HJ101" s="16"/>
      <c r="HK101" s="16"/>
      <c r="HL101" s="16"/>
      <c r="HM101" s="16"/>
      <c r="HN101" s="16"/>
      <c r="HO101" s="16"/>
      <c r="HP101" s="16"/>
      <c r="HQ101" s="16"/>
      <c r="HR101" s="16"/>
      <c r="HS101" s="16"/>
      <c r="HT101" s="16"/>
      <c r="HU101" s="16"/>
      <c r="HV101" s="16"/>
      <c r="HW101" s="16"/>
      <c r="HX101" s="16"/>
      <c r="HY101" s="16"/>
      <c r="HZ101" s="16"/>
      <c r="IA101" s="16"/>
      <c r="IB101" s="16"/>
      <c r="IC101" s="16"/>
      <c r="ID101" s="16"/>
      <c r="IE101" s="16"/>
      <c r="IF101" s="16"/>
      <c r="IG101" s="16"/>
      <c r="IH101" s="16"/>
      <c r="II101" s="16"/>
      <c r="IJ101" s="16"/>
      <c r="IK101" s="16"/>
      <c r="IL101" s="16"/>
      <c r="IM101" s="16"/>
      <c r="IN101" s="16"/>
      <c r="IO101" s="16"/>
      <c r="IP101" s="16"/>
      <c r="IQ101" s="16"/>
      <c r="IR101" s="16"/>
      <c r="IS101" s="16"/>
      <c r="IT101" s="16"/>
      <c r="IU101" s="16"/>
      <c r="IV101" s="16"/>
    </row>
    <row r="102" spans="1:256" ht="12" customHeight="1">
      <c r="A102" s="10" t="s">
        <v>2</v>
      </c>
      <c r="B102" s="10">
        <v>851</v>
      </c>
      <c r="C102" s="186" t="s">
        <v>205</v>
      </c>
      <c r="D102" s="10" t="s">
        <v>3</v>
      </c>
      <c r="E102" s="11">
        <f>E103+E105</f>
        <v>24183</v>
      </c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  <c r="DK102" s="16"/>
      <c r="DL102" s="16"/>
      <c r="DM102" s="16"/>
      <c r="DN102" s="16"/>
      <c r="DO102" s="16"/>
      <c r="DP102" s="16"/>
      <c r="DQ102" s="16"/>
      <c r="DR102" s="16"/>
      <c r="DS102" s="16"/>
      <c r="DT102" s="16"/>
      <c r="DU102" s="16"/>
      <c r="DV102" s="16"/>
      <c r="DW102" s="16"/>
      <c r="DX102" s="16"/>
      <c r="DY102" s="16"/>
      <c r="DZ102" s="16"/>
      <c r="EA102" s="16"/>
      <c r="EB102" s="16"/>
      <c r="EC102" s="16"/>
      <c r="ED102" s="16"/>
      <c r="EE102" s="16"/>
      <c r="EF102" s="16"/>
      <c r="EG102" s="16"/>
      <c r="EH102" s="16"/>
      <c r="EI102" s="16"/>
      <c r="EJ102" s="16"/>
      <c r="EK102" s="16"/>
      <c r="EL102" s="16"/>
      <c r="EM102" s="16"/>
      <c r="EN102" s="16"/>
      <c r="EO102" s="16"/>
      <c r="EP102" s="16"/>
      <c r="EQ102" s="16"/>
      <c r="ER102" s="16"/>
      <c r="ES102" s="16"/>
      <c r="ET102" s="16"/>
      <c r="EU102" s="16"/>
      <c r="EV102" s="16"/>
      <c r="EW102" s="16"/>
      <c r="EX102" s="16"/>
      <c r="EY102" s="16"/>
      <c r="EZ102" s="16"/>
      <c r="FA102" s="16"/>
      <c r="FB102" s="16"/>
      <c r="FC102" s="16"/>
      <c r="FD102" s="16"/>
      <c r="FE102" s="16"/>
      <c r="FF102" s="16"/>
      <c r="FG102" s="16"/>
      <c r="FH102" s="16"/>
      <c r="FI102" s="16"/>
      <c r="FJ102" s="16"/>
      <c r="FK102" s="16"/>
      <c r="FL102" s="16"/>
      <c r="FM102" s="16"/>
      <c r="FN102" s="16"/>
      <c r="FO102" s="16"/>
      <c r="FP102" s="16"/>
      <c r="FQ102" s="16"/>
      <c r="FR102" s="16"/>
      <c r="FS102" s="16"/>
      <c r="FT102" s="16"/>
      <c r="FU102" s="16"/>
      <c r="FV102" s="16"/>
      <c r="FW102" s="16"/>
      <c r="FX102" s="16"/>
      <c r="FY102" s="16"/>
      <c r="FZ102" s="16"/>
      <c r="GA102" s="16"/>
      <c r="GB102" s="16"/>
      <c r="GC102" s="16"/>
      <c r="GD102" s="16"/>
      <c r="GE102" s="16"/>
      <c r="GF102" s="16"/>
      <c r="GG102" s="16"/>
      <c r="GH102" s="16"/>
      <c r="GI102" s="16"/>
      <c r="GJ102" s="16"/>
      <c r="GK102" s="16"/>
      <c r="GL102" s="16"/>
      <c r="GM102" s="16"/>
      <c r="GN102" s="16"/>
      <c r="GO102" s="16"/>
      <c r="GP102" s="16"/>
      <c r="GQ102" s="16"/>
      <c r="GR102" s="16"/>
      <c r="GS102" s="16"/>
      <c r="GT102" s="16"/>
      <c r="GU102" s="16"/>
      <c r="GV102" s="16"/>
      <c r="GW102" s="16"/>
      <c r="GX102" s="16"/>
      <c r="GY102" s="16"/>
      <c r="GZ102" s="16"/>
      <c r="HA102" s="16"/>
      <c r="HB102" s="16"/>
      <c r="HC102" s="16"/>
      <c r="HD102" s="16"/>
      <c r="HE102" s="16"/>
      <c r="HF102" s="16"/>
      <c r="HG102" s="16"/>
      <c r="HH102" s="16"/>
      <c r="HI102" s="16"/>
      <c r="HJ102" s="16"/>
      <c r="HK102" s="16"/>
      <c r="HL102" s="16"/>
      <c r="HM102" s="16"/>
      <c r="HN102" s="16"/>
      <c r="HO102" s="16"/>
      <c r="HP102" s="16"/>
      <c r="HQ102" s="16"/>
      <c r="HR102" s="16"/>
      <c r="HS102" s="16"/>
      <c r="HT102" s="16"/>
      <c r="HU102" s="16"/>
      <c r="HV102" s="16"/>
      <c r="HW102" s="16"/>
      <c r="HX102" s="16"/>
      <c r="HY102" s="16"/>
      <c r="HZ102" s="16"/>
      <c r="IA102" s="16"/>
      <c r="IB102" s="16"/>
      <c r="IC102" s="16"/>
      <c r="ID102" s="16"/>
      <c r="IE102" s="16"/>
      <c r="IF102" s="16"/>
      <c r="IG102" s="16"/>
      <c r="IH102" s="16"/>
      <c r="II102" s="16"/>
      <c r="IJ102" s="16"/>
      <c r="IK102" s="16"/>
      <c r="IL102" s="16"/>
      <c r="IM102" s="16"/>
      <c r="IN102" s="16"/>
      <c r="IO102" s="16"/>
      <c r="IP102" s="16"/>
      <c r="IQ102" s="16"/>
      <c r="IR102" s="16"/>
      <c r="IS102" s="16"/>
      <c r="IT102" s="16"/>
      <c r="IU102" s="16"/>
      <c r="IV102" s="16"/>
    </row>
    <row r="103" spans="1:256" ht="12" customHeight="1">
      <c r="A103" s="12" t="s">
        <v>4</v>
      </c>
      <c r="B103" s="264">
        <v>85111</v>
      </c>
      <c r="C103" s="187" t="s">
        <v>215</v>
      </c>
      <c r="D103" s="12" t="s">
        <v>3</v>
      </c>
      <c r="E103" s="13">
        <f>SUM(E104:E104)</f>
        <v>24054</v>
      </c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  <c r="EC103" s="16"/>
      <c r="ED103" s="16"/>
      <c r="EE103" s="16"/>
      <c r="EF103" s="16"/>
      <c r="EG103" s="16"/>
      <c r="EH103" s="16"/>
      <c r="EI103" s="16"/>
      <c r="EJ103" s="16"/>
      <c r="EK103" s="16"/>
      <c r="EL103" s="16"/>
      <c r="EM103" s="16"/>
      <c r="EN103" s="16"/>
      <c r="EO103" s="16"/>
      <c r="EP103" s="16"/>
      <c r="EQ103" s="16"/>
      <c r="ER103" s="16"/>
      <c r="ES103" s="16"/>
      <c r="ET103" s="16"/>
      <c r="EU103" s="16"/>
      <c r="EV103" s="16"/>
      <c r="EW103" s="16"/>
      <c r="EX103" s="16"/>
      <c r="EY103" s="16"/>
      <c r="EZ103" s="16"/>
      <c r="FA103" s="16"/>
      <c r="FB103" s="16"/>
      <c r="FC103" s="16"/>
      <c r="FD103" s="16"/>
      <c r="FE103" s="16"/>
      <c r="FF103" s="16"/>
      <c r="FG103" s="16"/>
      <c r="FH103" s="16"/>
      <c r="FI103" s="16"/>
      <c r="FJ103" s="16"/>
      <c r="FK103" s="16"/>
      <c r="FL103" s="16"/>
      <c r="FM103" s="16"/>
      <c r="FN103" s="16"/>
      <c r="FO103" s="16"/>
      <c r="FP103" s="16"/>
      <c r="FQ103" s="16"/>
      <c r="FR103" s="16"/>
      <c r="FS103" s="16"/>
      <c r="FT103" s="16"/>
      <c r="FU103" s="16"/>
      <c r="FV103" s="16"/>
      <c r="FW103" s="16"/>
      <c r="FX103" s="16"/>
      <c r="FY103" s="16"/>
      <c r="FZ103" s="16"/>
      <c r="GA103" s="16"/>
      <c r="GB103" s="16"/>
      <c r="GC103" s="16"/>
      <c r="GD103" s="16"/>
      <c r="GE103" s="16"/>
      <c r="GF103" s="16"/>
      <c r="GG103" s="16"/>
      <c r="GH103" s="16"/>
      <c r="GI103" s="16"/>
      <c r="GJ103" s="16"/>
      <c r="GK103" s="16"/>
      <c r="GL103" s="16"/>
      <c r="GM103" s="16"/>
      <c r="GN103" s="16"/>
      <c r="GO103" s="16"/>
      <c r="GP103" s="16"/>
      <c r="GQ103" s="16"/>
      <c r="GR103" s="16"/>
      <c r="GS103" s="16"/>
      <c r="GT103" s="16"/>
      <c r="GU103" s="16"/>
      <c r="GV103" s="16"/>
      <c r="GW103" s="16"/>
      <c r="GX103" s="16"/>
      <c r="GY103" s="16"/>
      <c r="GZ103" s="16"/>
      <c r="HA103" s="16"/>
      <c r="HB103" s="16"/>
      <c r="HC103" s="16"/>
      <c r="HD103" s="16"/>
      <c r="HE103" s="16"/>
      <c r="HF103" s="16"/>
      <c r="HG103" s="16"/>
      <c r="HH103" s="16"/>
      <c r="HI103" s="16"/>
      <c r="HJ103" s="16"/>
      <c r="HK103" s="16"/>
      <c r="HL103" s="16"/>
      <c r="HM103" s="16"/>
      <c r="HN103" s="16"/>
      <c r="HO103" s="16"/>
      <c r="HP103" s="16"/>
      <c r="HQ103" s="16"/>
      <c r="HR103" s="16"/>
      <c r="HS103" s="16"/>
      <c r="HT103" s="16"/>
      <c r="HU103" s="16"/>
      <c r="HV103" s="16"/>
      <c r="HW103" s="16"/>
      <c r="HX103" s="16"/>
      <c r="HY103" s="16"/>
      <c r="HZ103" s="16"/>
      <c r="IA103" s="16"/>
      <c r="IB103" s="16"/>
      <c r="IC103" s="16"/>
      <c r="ID103" s="16"/>
      <c r="IE103" s="16"/>
      <c r="IF103" s="16"/>
      <c r="IG103" s="16"/>
      <c r="IH103" s="16"/>
      <c r="II103" s="16"/>
      <c r="IJ103" s="16"/>
      <c r="IK103" s="16"/>
      <c r="IL103" s="16"/>
      <c r="IM103" s="16"/>
      <c r="IN103" s="16"/>
      <c r="IO103" s="16"/>
      <c r="IP103" s="16"/>
      <c r="IQ103" s="16"/>
      <c r="IR103" s="16"/>
      <c r="IS103" s="16"/>
      <c r="IT103" s="16"/>
      <c r="IU103" s="16"/>
      <c r="IV103" s="16"/>
    </row>
    <row r="104" spans="1:256" ht="12" customHeight="1">
      <c r="A104" s="6" t="s">
        <v>5</v>
      </c>
      <c r="B104" s="185">
        <v>4210</v>
      </c>
      <c r="C104" s="212" t="s">
        <v>200</v>
      </c>
      <c r="D104" s="6" t="s">
        <v>3</v>
      </c>
      <c r="E104" s="213">
        <v>24054</v>
      </c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/>
      <c r="EC104" s="16"/>
      <c r="ED104" s="16"/>
      <c r="EE104" s="16"/>
      <c r="EF104" s="16"/>
      <c r="EG104" s="16"/>
      <c r="EH104" s="16"/>
      <c r="EI104" s="16"/>
      <c r="EJ104" s="16"/>
      <c r="EK104" s="16"/>
      <c r="EL104" s="16"/>
      <c r="EM104" s="16"/>
      <c r="EN104" s="16"/>
      <c r="EO104" s="16"/>
      <c r="EP104" s="16"/>
      <c r="EQ104" s="16"/>
      <c r="ER104" s="16"/>
      <c r="ES104" s="16"/>
      <c r="ET104" s="16"/>
      <c r="EU104" s="16"/>
      <c r="EV104" s="16"/>
      <c r="EW104" s="16"/>
      <c r="EX104" s="16"/>
      <c r="EY104" s="16"/>
      <c r="EZ104" s="16"/>
      <c r="FA104" s="16"/>
      <c r="FB104" s="16"/>
      <c r="FC104" s="16"/>
      <c r="FD104" s="16"/>
      <c r="FE104" s="16"/>
      <c r="FF104" s="16"/>
      <c r="FG104" s="16"/>
      <c r="FH104" s="16"/>
      <c r="FI104" s="16"/>
      <c r="FJ104" s="16"/>
      <c r="FK104" s="16"/>
      <c r="FL104" s="16"/>
      <c r="FM104" s="16"/>
      <c r="FN104" s="16"/>
      <c r="FO104" s="16"/>
      <c r="FP104" s="16"/>
      <c r="FQ104" s="16"/>
      <c r="FR104" s="16"/>
      <c r="FS104" s="16"/>
      <c r="FT104" s="16"/>
      <c r="FU104" s="16"/>
      <c r="FV104" s="16"/>
      <c r="FW104" s="16"/>
      <c r="FX104" s="16"/>
      <c r="FY104" s="16"/>
      <c r="FZ104" s="16"/>
      <c r="GA104" s="16"/>
      <c r="GB104" s="16"/>
      <c r="GC104" s="16"/>
      <c r="GD104" s="16"/>
      <c r="GE104" s="16"/>
      <c r="GF104" s="16"/>
      <c r="GG104" s="16"/>
      <c r="GH104" s="16"/>
      <c r="GI104" s="16"/>
      <c r="GJ104" s="16"/>
      <c r="GK104" s="16"/>
      <c r="GL104" s="16"/>
      <c r="GM104" s="16"/>
      <c r="GN104" s="16"/>
      <c r="GO104" s="16"/>
      <c r="GP104" s="16"/>
      <c r="GQ104" s="16"/>
      <c r="GR104" s="16"/>
      <c r="GS104" s="16"/>
      <c r="GT104" s="16"/>
      <c r="GU104" s="16"/>
      <c r="GV104" s="16"/>
      <c r="GW104" s="16"/>
      <c r="GX104" s="16"/>
      <c r="GY104" s="16"/>
      <c r="GZ104" s="16"/>
      <c r="HA104" s="16"/>
      <c r="HB104" s="16"/>
      <c r="HC104" s="16"/>
      <c r="HD104" s="16"/>
      <c r="HE104" s="16"/>
      <c r="HF104" s="16"/>
      <c r="HG104" s="16"/>
      <c r="HH104" s="16"/>
      <c r="HI104" s="16"/>
      <c r="HJ104" s="16"/>
      <c r="HK104" s="16"/>
      <c r="HL104" s="16"/>
      <c r="HM104" s="16"/>
      <c r="HN104" s="16"/>
      <c r="HO104" s="16"/>
      <c r="HP104" s="16"/>
      <c r="HQ104" s="16"/>
      <c r="HR104" s="16"/>
      <c r="HS104" s="16"/>
      <c r="HT104" s="16"/>
      <c r="HU104" s="16"/>
      <c r="HV104" s="16"/>
      <c r="HW104" s="16"/>
      <c r="HX104" s="16"/>
      <c r="HY104" s="16"/>
      <c r="HZ104" s="16"/>
      <c r="IA104" s="16"/>
      <c r="IB104" s="16"/>
      <c r="IC104" s="16"/>
      <c r="ID104" s="16"/>
      <c r="IE104" s="16"/>
      <c r="IF104" s="16"/>
      <c r="IG104" s="16"/>
      <c r="IH104" s="16"/>
      <c r="II104" s="16"/>
      <c r="IJ104" s="16"/>
      <c r="IK104" s="16"/>
      <c r="IL104" s="16"/>
      <c r="IM104" s="16"/>
      <c r="IN104" s="16"/>
      <c r="IO104" s="16"/>
      <c r="IP104" s="16"/>
      <c r="IQ104" s="16"/>
      <c r="IR104" s="16"/>
      <c r="IS104" s="16"/>
      <c r="IT104" s="16"/>
      <c r="IU104" s="16"/>
      <c r="IV104" s="16"/>
    </row>
    <row r="105" spans="1:256" ht="12" customHeight="1">
      <c r="A105" s="12" t="s">
        <v>4</v>
      </c>
      <c r="B105" s="12">
        <v>85195</v>
      </c>
      <c r="C105" s="187" t="s">
        <v>199</v>
      </c>
      <c r="D105" s="12" t="s">
        <v>3</v>
      </c>
      <c r="E105" s="13">
        <f>SUM(E106:E107)</f>
        <v>129</v>
      </c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16"/>
      <c r="EC105" s="16"/>
      <c r="ED105" s="16"/>
      <c r="EE105" s="16"/>
      <c r="EF105" s="16"/>
      <c r="EG105" s="16"/>
      <c r="EH105" s="16"/>
      <c r="EI105" s="16"/>
      <c r="EJ105" s="16"/>
      <c r="EK105" s="16"/>
      <c r="EL105" s="16"/>
      <c r="EM105" s="16"/>
      <c r="EN105" s="16"/>
      <c r="EO105" s="16"/>
      <c r="EP105" s="16"/>
      <c r="EQ105" s="16"/>
      <c r="ER105" s="16"/>
      <c r="ES105" s="16"/>
      <c r="ET105" s="16"/>
      <c r="EU105" s="16"/>
      <c r="EV105" s="16"/>
      <c r="EW105" s="16"/>
      <c r="EX105" s="16"/>
      <c r="EY105" s="16"/>
      <c r="EZ105" s="16"/>
      <c r="FA105" s="16"/>
      <c r="FB105" s="16"/>
      <c r="FC105" s="16"/>
      <c r="FD105" s="16"/>
      <c r="FE105" s="16"/>
      <c r="FF105" s="16"/>
      <c r="FG105" s="16"/>
      <c r="FH105" s="16"/>
      <c r="FI105" s="16"/>
      <c r="FJ105" s="16"/>
      <c r="FK105" s="16"/>
      <c r="FL105" s="16"/>
      <c r="FM105" s="16"/>
      <c r="FN105" s="16"/>
      <c r="FO105" s="16"/>
      <c r="FP105" s="16"/>
      <c r="FQ105" s="16"/>
      <c r="FR105" s="16"/>
      <c r="FS105" s="16"/>
      <c r="FT105" s="16"/>
      <c r="FU105" s="16"/>
      <c r="FV105" s="16"/>
      <c r="FW105" s="16"/>
      <c r="FX105" s="16"/>
      <c r="FY105" s="16"/>
      <c r="FZ105" s="16"/>
      <c r="GA105" s="16"/>
      <c r="GB105" s="16"/>
      <c r="GC105" s="16"/>
      <c r="GD105" s="16"/>
      <c r="GE105" s="16"/>
      <c r="GF105" s="16"/>
      <c r="GG105" s="16"/>
      <c r="GH105" s="16"/>
      <c r="GI105" s="16"/>
      <c r="GJ105" s="16"/>
      <c r="GK105" s="16"/>
      <c r="GL105" s="16"/>
      <c r="GM105" s="16"/>
      <c r="GN105" s="16"/>
      <c r="GO105" s="16"/>
      <c r="GP105" s="16"/>
      <c r="GQ105" s="16"/>
      <c r="GR105" s="16"/>
      <c r="GS105" s="16"/>
      <c r="GT105" s="16"/>
      <c r="GU105" s="16"/>
      <c r="GV105" s="16"/>
      <c r="GW105" s="16"/>
      <c r="GX105" s="16"/>
      <c r="GY105" s="16"/>
      <c r="GZ105" s="16"/>
      <c r="HA105" s="16"/>
      <c r="HB105" s="16"/>
      <c r="HC105" s="16"/>
      <c r="HD105" s="16"/>
      <c r="HE105" s="16"/>
      <c r="HF105" s="16"/>
      <c r="HG105" s="16"/>
      <c r="HH105" s="16"/>
      <c r="HI105" s="16"/>
      <c r="HJ105" s="16"/>
      <c r="HK105" s="16"/>
      <c r="HL105" s="16"/>
      <c r="HM105" s="16"/>
      <c r="HN105" s="16"/>
      <c r="HO105" s="16"/>
      <c r="HP105" s="16"/>
      <c r="HQ105" s="16"/>
      <c r="HR105" s="16"/>
      <c r="HS105" s="16"/>
      <c r="HT105" s="16"/>
      <c r="HU105" s="16"/>
      <c r="HV105" s="16"/>
      <c r="HW105" s="16"/>
      <c r="HX105" s="16"/>
      <c r="HY105" s="16"/>
      <c r="HZ105" s="16"/>
      <c r="IA105" s="16"/>
      <c r="IB105" s="16"/>
      <c r="IC105" s="16"/>
      <c r="ID105" s="16"/>
      <c r="IE105" s="16"/>
      <c r="IF105" s="16"/>
      <c r="IG105" s="16"/>
      <c r="IH105" s="16"/>
      <c r="II105" s="16"/>
      <c r="IJ105" s="16"/>
      <c r="IK105" s="16"/>
      <c r="IL105" s="16"/>
      <c r="IM105" s="16"/>
      <c r="IN105" s="16"/>
      <c r="IO105" s="16"/>
      <c r="IP105" s="16"/>
      <c r="IQ105" s="16"/>
      <c r="IR105" s="16"/>
      <c r="IS105" s="16"/>
      <c r="IT105" s="16"/>
      <c r="IU105" s="16"/>
      <c r="IV105" s="16"/>
    </row>
    <row r="106" spans="1:256" ht="12" customHeight="1">
      <c r="A106" s="6" t="s">
        <v>5</v>
      </c>
      <c r="B106" s="185">
        <v>4110</v>
      </c>
      <c r="C106" s="276" t="s">
        <v>224</v>
      </c>
      <c r="D106" s="6" t="s">
        <v>3</v>
      </c>
      <c r="E106" s="213">
        <v>113</v>
      </c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  <c r="DK106" s="16"/>
      <c r="DL106" s="16"/>
      <c r="DM106" s="16"/>
      <c r="DN106" s="16"/>
      <c r="DO106" s="16"/>
      <c r="DP106" s="16"/>
      <c r="DQ106" s="16"/>
      <c r="DR106" s="16"/>
      <c r="DS106" s="16"/>
      <c r="DT106" s="16"/>
      <c r="DU106" s="16"/>
      <c r="DV106" s="16"/>
      <c r="DW106" s="16"/>
      <c r="DX106" s="16"/>
      <c r="DY106" s="16"/>
      <c r="DZ106" s="16"/>
      <c r="EA106" s="16"/>
      <c r="EB106" s="16"/>
      <c r="EC106" s="16"/>
      <c r="ED106" s="16"/>
      <c r="EE106" s="16"/>
      <c r="EF106" s="16"/>
      <c r="EG106" s="16"/>
      <c r="EH106" s="16"/>
      <c r="EI106" s="16"/>
      <c r="EJ106" s="16"/>
      <c r="EK106" s="16"/>
      <c r="EL106" s="16"/>
      <c r="EM106" s="16"/>
      <c r="EN106" s="16"/>
      <c r="EO106" s="16"/>
      <c r="EP106" s="16"/>
      <c r="EQ106" s="16"/>
      <c r="ER106" s="16"/>
      <c r="ES106" s="16"/>
      <c r="ET106" s="16"/>
      <c r="EU106" s="16"/>
      <c r="EV106" s="16"/>
      <c r="EW106" s="16"/>
      <c r="EX106" s="16"/>
      <c r="EY106" s="16"/>
      <c r="EZ106" s="16"/>
      <c r="FA106" s="16"/>
      <c r="FB106" s="16"/>
      <c r="FC106" s="16"/>
      <c r="FD106" s="16"/>
      <c r="FE106" s="16"/>
      <c r="FF106" s="16"/>
      <c r="FG106" s="16"/>
      <c r="FH106" s="16"/>
      <c r="FI106" s="16"/>
      <c r="FJ106" s="16"/>
      <c r="FK106" s="16"/>
      <c r="FL106" s="16"/>
      <c r="FM106" s="16"/>
      <c r="FN106" s="16"/>
      <c r="FO106" s="16"/>
      <c r="FP106" s="16"/>
      <c r="FQ106" s="16"/>
      <c r="FR106" s="16"/>
      <c r="FS106" s="16"/>
      <c r="FT106" s="16"/>
      <c r="FU106" s="16"/>
      <c r="FV106" s="16"/>
      <c r="FW106" s="16"/>
      <c r="FX106" s="16"/>
      <c r="FY106" s="16"/>
      <c r="FZ106" s="16"/>
      <c r="GA106" s="16"/>
      <c r="GB106" s="16"/>
      <c r="GC106" s="16"/>
      <c r="GD106" s="16"/>
      <c r="GE106" s="16"/>
      <c r="GF106" s="16"/>
      <c r="GG106" s="16"/>
      <c r="GH106" s="16"/>
      <c r="GI106" s="16"/>
      <c r="GJ106" s="16"/>
      <c r="GK106" s="16"/>
      <c r="GL106" s="16"/>
      <c r="GM106" s="16"/>
      <c r="GN106" s="16"/>
      <c r="GO106" s="16"/>
      <c r="GP106" s="16"/>
      <c r="GQ106" s="16"/>
      <c r="GR106" s="16"/>
      <c r="GS106" s="16"/>
      <c r="GT106" s="16"/>
      <c r="GU106" s="16"/>
      <c r="GV106" s="16"/>
      <c r="GW106" s="16"/>
      <c r="GX106" s="16"/>
      <c r="GY106" s="16"/>
      <c r="GZ106" s="16"/>
      <c r="HA106" s="16"/>
      <c r="HB106" s="16"/>
      <c r="HC106" s="16"/>
      <c r="HD106" s="16"/>
      <c r="HE106" s="16"/>
      <c r="HF106" s="16"/>
      <c r="HG106" s="16"/>
      <c r="HH106" s="16"/>
      <c r="HI106" s="16"/>
      <c r="HJ106" s="16"/>
      <c r="HK106" s="16"/>
      <c r="HL106" s="16"/>
      <c r="HM106" s="16"/>
      <c r="HN106" s="16"/>
      <c r="HO106" s="16"/>
      <c r="HP106" s="16"/>
      <c r="HQ106" s="16"/>
      <c r="HR106" s="16"/>
      <c r="HS106" s="16"/>
      <c r="HT106" s="16"/>
      <c r="HU106" s="16"/>
      <c r="HV106" s="16"/>
      <c r="HW106" s="16"/>
      <c r="HX106" s="16"/>
      <c r="HY106" s="16"/>
      <c r="HZ106" s="16"/>
      <c r="IA106" s="16"/>
      <c r="IB106" s="16"/>
      <c r="IC106" s="16"/>
      <c r="ID106" s="16"/>
      <c r="IE106" s="16"/>
      <c r="IF106" s="16"/>
      <c r="IG106" s="16"/>
      <c r="IH106" s="16"/>
      <c r="II106" s="16"/>
      <c r="IJ106" s="16"/>
      <c r="IK106" s="16"/>
      <c r="IL106" s="16"/>
      <c r="IM106" s="16"/>
      <c r="IN106" s="16"/>
      <c r="IO106" s="16"/>
      <c r="IP106" s="16"/>
      <c r="IQ106" s="16"/>
      <c r="IR106" s="16"/>
      <c r="IS106" s="16"/>
      <c r="IT106" s="16"/>
      <c r="IU106" s="16"/>
      <c r="IV106" s="16"/>
    </row>
    <row r="107" spans="1:256" ht="12" customHeight="1">
      <c r="A107" s="6" t="s">
        <v>5</v>
      </c>
      <c r="B107" s="185">
        <v>4120</v>
      </c>
      <c r="C107" s="185" t="s">
        <v>212</v>
      </c>
      <c r="D107" s="6" t="s">
        <v>3</v>
      </c>
      <c r="E107" s="213">
        <v>16</v>
      </c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  <c r="DL107" s="16"/>
      <c r="DM107" s="16"/>
      <c r="DN107" s="16"/>
      <c r="DO107" s="16"/>
      <c r="DP107" s="16"/>
      <c r="DQ107" s="16"/>
      <c r="DR107" s="16"/>
      <c r="DS107" s="16"/>
      <c r="DT107" s="16"/>
      <c r="DU107" s="16"/>
      <c r="DV107" s="16"/>
      <c r="DW107" s="16"/>
      <c r="DX107" s="16"/>
      <c r="DY107" s="16"/>
      <c r="DZ107" s="16"/>
      <c r="EA107" s="16"/>
      <c r="EB107" s="16"/>
      <c r="EC107" s="16"/>
      <c r="ED107" s="16"/>
      <c r="EE107" s="16"/>
      <c r="EF107" s="16"/>
      <c r="EG107" s="16"/>
      <c r="EH107" s="16"/>
      <c r="EI107" s="16"/>
      <c r="EJ107" s="16"/>
      <c r="EK107" s="16"/>
      <c r="EL107" s="16"/>
      <c r="EM107" s="16"/>
      <c r="EN107" s="16"/>
      <c r="EO107" s="16"/>
      <c r="EP107" s="16"/>
      <c r="EQ107" s="16"/>
      <c r="ER107" s="16"/>
      <c r="ES107" s="16"/>
      <c r="ET107" s="16"/>
      <c r="EU107" s="16"/>
      <c r="EV107" s="16"/>
      <c r="EW107" s="16"/>
      <c r="EX107" s="16"/>
      <c r="EY107" s="16"/>
      <c r="EZ107" s="16"/>
      <c r="FA107" s="16"/>
      <c r="FB107" s="16"/>
      <c r="FC107" s="16"/>
      <c r="FD107" s="16"/>
      <c r="FE107" s="16"/>
      <c r="FF107" s="16"/>
      <c r="FG107" s="16"/>
      <c r="FH107" s="16"/>
      <c r="FI107" s="16"/>
      <c r="FJ107" s="16"/>
      <c r="FK107" s="16"/>
      <c r="FL107" s="16"/>
      <c r="FM107" s="16"/>
      <c r="FN107" s="16"/>
      <c r="FO107" s="16"/>
      <c r="FP107" s="16"/>
      <c r="FQ107" s="16"/>
      <c r="FR107" s="16"/>
      <c r="FS107" s="16"/>
      <c r="FT107" s="16"/>
      <c r="FU107" s="16"/>
      <c r="FV107" s="16"/>
      <c r="FW107" s="16"/>
      <c r="FX107" s="16"/>
      <c r="FY107" s="16"/>
      <c r="FZ107" s="16"/>
      <c r="GA107" s="16"/>
      <c r="GB107" s="16"/>
      <c r="GC107" s="16"/>
      <c r="GD107" s="16"/>
      <c r="GE107" s="16"/>
      <c r="GF107" s="16"/>
      <c r="GG107" s="16"/>
      <c r="GH107" s="16"/>
      <c r="GI107" s="16"/>
      <c r="GJ107" s="16"/>
      <c r="GK107" s="16"/>
      <c r="GL107" s="16"/>
      <c r="GM107" s="16"/>
      <c r="GN107" s="16"/>
      <c r="GO107" s="16"/>
      <c r="GP107" s="16"/>
      <c r="GQ107" s="16"/>
      <c r="GR107" s="16"/>
      <c r="GS107" s="16"/>
      <c r="GT107" s="16"/>
      <c r="GU107" s="16"/>
      <c r="GV107" s="16"/>
      <c r="GW107" s="16"/>
      <c r="GX107" s="16"/>
      <c r="GY107" s="16"/>
      <c r="GZ107" s="16"/>
      <c r="HA107" s="16"/>
      <c r="HB107" s="16"/>
      <c r="HC107" s="16"/>
      <c r="HD107" s="16"/>
      <c r="HE107" s="16"/>
      <c r="HF107" s="16"/>
      <c r="HG107" s="16"/>
      <c r="HH107" s="16"/>
      <c r="HI107" s="16"/>
      <c r="HJ107" s="16"/>
      <c r="HK107" s="16"/>
      <c r="HL107" s="16"/>
      <c r="HM107" s="16"/>
      <c r="HN107" s="16"/>
      <c r="HO107" s="16"/>
      <c r="HP107" s="16"/>
      <c r="HQ107" s="16"/>
      <c r="HR107" s="16"/>
      <c r="HS107" s="16"/>
      <c r="HT107" s="16"/>
      <c r="HU107" s="16"/>
      <c r="HV107" s="16"/>
      <c r="HW107" s="16"/>
      <c r="HX107" s="16"/>
      <c r="HY107" s="16"/>
      <c r="HZ107" s="16"/>
      <c r="IA107" s="16"/>
      <c r="IB107" s="16"/>
      <c r="IC107" s="16"/>
      <c r="ID107" s="16"/>
      <c r="IE107" s="16"/>
      <c r="IF107" s="16"/>
      <c r="IG107" s="16"/>
      <c r="IH107" s="16"/>
      <c r="II107" s="16"/>
      <c r="IJ107" s="16"/>
      <c r="IK107" s="16"/>
      <c r="IL107" s="16"/>
      <c r="IM107" s="16"/>
      <c r="IN107" s="16"/>
      <c r="IO107" s="16"/>
      <c r="IP107" s="16"/>
      <c r="IQ107" s="16"/>
      <c r="IR107" s="16"/>
      <c r="IS107" s="16"/>
      <c r="IT107" s="16"/>
      <c r="IU107" s="16"/>
      <c r="IV107" s="16"/>
    </row>
    <row r="108" spans="1:256" ht="12" customHeight="1">
      <c r="A108" s="6"/>
      <c r="B108" s="185"/>
      <c r="C108" s="185"/>
      <c r="D108" s="6"/>
      <c r="E108" s="213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  <c r="DO108" s="16"/>
      <c r="DP108" s="16"/>
      <c r="DQ108" s="16"/>
      <c r="DR108" s="16"/>
      <c r="DS108" s="16"/>
      <c r="DT108" s="16"/>
      <c r="DU108" s="16"/>
      <c r="DV108" s="16"/>
      <c r="DW108" s="16"/>
      <c r="DX108" s="16"/>
      <c r="DY108" s="16"/>
      <c r="DZ108" s="16"/>
      <c r="EA108" s="16"/>
      <c r="EB108" s="16"/>
      <c r="EC108" s="16"/>
      <c r="ED108" s="16"/>
      <c r="EE108" s="16"/>
      <c r="EF108" s="16"/>
      <c r="EG108" s="16"/>
      <c r="EH108" s="16"/>
      <c r="EI108" s="16"/>
      <c r="EJ108" s="16"/>
      <c r="EK108" s="16"/>
      <c r="EL108" s="16"/>
      <c r="EM108" s="16"/>
      <c r="EN108" s="16"/>
      <c r="EO108" s="16"/>
      <c r="EP108" s="16"/>
      <c r="EQ108" s="16"/>
      <c r="ER108" s="16"/>
      <c r="ES108" s="16"/>
      <c r="ET108" s="16"/>
      <c r="EU108" s="16"/>
      <c r="EV108" s="16"/>
      <c r="EW108" s="16"/>
      <c r="EX108" s="16"/>
      <c r="EY108" s="16"/>
      <c r="EZ108" s="16"/>
      <c r="FA108" s="16"/>
      <c r="FB108" s="16"/>
      <c r="FC108" s="16"/>
      <c r="FD108" s="16"/>
      <c r="FE108" s="16"/>
      <c r="FF108" s="16"/>
      <c r="FG108" s="16"/>
      <c r="FH108" s="16"/>
      <c r="FI108" s="16"/>
      <c r="FJ108" s="16"/>
      <c r="FK108" s="16"/>
      <c r="FL108" s="16"/>
      <c r="FM108" s="16"/>
      <c r="FN108" s="16"/>
      <c r="FO108" s="16"/>
      <c r="FP108" s="16"/>
      <c r="FQ108" s="16"/>
      <c r="FR108" s="16"/>
      <c r="FS108" s="16"/>
      <c r="FT108" s="16"/>
      <c r="FU108" s="16"/>
      <c r="FV108" s="16"/>
      <c r="FW108" s="16"/>
      <c r="FX108" s="16"/>
      <c r="FY108" s="16"/>
      <c r="FZ108" s="16"/>
      <c r="GA108" s="16"/>
      <c r="GB108" s="16"/>
      <c r="GC108" s="16"/>
      <c r="GD108" s="16"/>
      <c r="GE108" s="16"/>
      <c r="GF108" s="16"/>
      <c r="GG108" s="16"/>
      <c r="GH108" s="16"/>
      <c r="GI108" s="16"/>
      <c r="GJ108" s="16"/>
      <c r="GK108" s="16"/>
      <c r="GL108" s="16"/>
      <c r="GM108" s="16"/>
      <c r="GN108" s="16"/>
      <c r="GO108" s="16"/>
      <c r="GP108" s="16"/>
      <c r="GQ108" s="16"/>
      <c r="GR108" s="16"/>
      <c r="GS108" s="16"/>
      <c r="GT108" s="16"/>
      <c r="GU108" s="16"/>
      <c r="GV108" s="16"/>
      <c r="GW108" s="16"/>
      <c r="GX108" s="16"/>
      <c r="GY108" s="16"/>
      <c r="GZ108" s="16"/>
      <c r="HA108" s="16"/>
      <c r="HB108" s="16"/>
      <c r="HC108" s="16"/>
      <c r="HD108" s="16"/>
      <c r="HE108" s="16"/>
      <c r="HF108" s="16"/>
      <c r="HG108" s="16"/>
      <c r="HH108" s="16"/>
      <c r="HI108" s="16"/>
      <c r="HJ108" s="16"/>
      <c r="HK108" s="16"/>
      <c r="HL108" s="16"/>
      <c r="HM108" s="16"/>
      <c r="HN108" s="16"/>
      <c r="HO108" s="16"/>
      <c r="HP108" s="16"/>
      <c r="HQ108" s="16"/>
      <c r="HR108" s="16"/>
      <c r="HS108" s="16"/>
      <c r="HT108" s="16"/>
      <c r="HU108" s="16"/>
      <c r="HV108" s="16"/>
      <c r="HW108" s="16"/>
      <c r="HX108" s="16"/>
      <c r="HY108" s="16"/>
      <c r="HZ108" s="16"/>
      <c r="IA108" s="16"/>
      <c r="IB108" s="16"/>
      <c r="IC108" s="16"/>
      <c r="ID108" s="16"/>
      <c r="IE108" s="16"/>
      <c r="IF108" s="16"/>
      <c r="IG108" s="16"/>
      <c r="IH108" s="16"/>
      <c r="II108" s="16"/>
      <c r="IJ108" s="16"/>
      <c r="IK108" s="16"/>
      <c r="IL108" s="16"/>
      <c r="IM108" s="16"/>
      <c r="IN108" s="16"/>
      <c r="IO108" s="16"/>
      <c r="IP108" s="16"/>
      <c r="IQ108" s="16"/>
      <c r="IR108" s="16"/>
      <c r="IS108" s="16"/>
      <c r="IT108" s="16"/>
      <c r="IU108" s="16"/>
      <c r="IV108" s="16"/>
    </row>
    <row r="109" spans="1:256" ht="12" customHeight="1">
      <c r="A109" s="269" t="s">
        <v>2</v>
      </c>
      <c r="B109" s="269">
        <v>852</v>
      </c>
      <c r="C109" s="186" t="s">
        <v>225</v>
      </c>
      <c r="D109" s="10" t="s">
        <v>3</v>
      </c>
      <c r="E109" s="11">
        <f>E110+E112+E115</f>
        <v>16513</v>
      </c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6"/>
      <c r="DS109" s="16"/>
      <c r="DT109" s="16"/>
      <c r="DU109" s="16"/>
      <c r="DV109" s="16"/>
      <c r="DW109" s="16"/>
      <c r="DX109" s="16"/>
      <c r="DY109" s="16"/>
      <c r="DZ109" s="16"/>
      <c r="EA109" s="16"/>
      <c r="EB109" s="16"/>
      <c r="EC109" s="16"/>
      <c r="ED109" s="16"/>
      <c r="EE109" s="16"/>
      <c r="EF109" s="16"/>
      <c r="EG109" s="16"/>
      <c r="EH109" s="16"/>
      <c r="EI109" s="16"/>
      <c r="EJ109" s="16"/>
      <c r="EK109" s="16"/>
      <c r="EL109" s="16"/>
      <c r="EM109" s="16"/>
      <c r="EN109" s="16"/>
      <c r="EO109" s="16"/>
      <c r="EP109" s="16"/>
      <c r="EQ109" s="16"/>
      <c r="ER109" s="16"/>
      <c r="ES109" s="16"/>
      <c r="ET109" s="16"/>
      <c r="EU109" s="16"/>
      <c r="EV109" s="16"/>
      <c r="EW109" s="16"/>
      <c r="EX109" s="16"/>
      <c r="EY109" s="16"/>
      <c r="EZ109" s="16"/>
      <c r="FA109" s="16"/>
      <c r="FB109" s="16"/>
      <c r="FC109" s="16"/>
      <c r="FD109" s="16"/>
      <c r="FE109" s="16"/>
      <c r="FF109" s="16"/>
      <c r="FG109" s="16"/>
      <c r="FH109" s="16"/>
      <c r="FI109" s="16"/>
      <c r="FJ109" s="16"/>
      <c r="FK109" s="16"/>
      <c r="FL109" s="16"/>
      <c r="FM109" s="16"/>
      <c r="FN109" s="16"/>
      <c r="FO109" s="16"/>
      <c r="FP109" s="16"/>
      <c r="FQ109" s="16"/>
      <c r="FR109" s="16"/>
      <c r="FS109" s="16"/>
      <c r="FT109" s="16"/>
      <c r="FU109" s="16"/>
      <c r="FV109" s="16"/>
      <c r="FW109" s="16"/>
      <c r="FX109" s="16"/>
      <c r="FY109" s="16"/>
      <c r="FZ109" s="16"/>
      <c r="GA109" s="16"/>
      <c r="GB109" s="16"/>
      <c r="GC109" s="16"/>
      <c r="GD109" s="16"/>
      <c r="GE109" s="16"/>
      <c r="GF109" s="16"/>
      <c r="GG109" s="16"/>
      <c r="GH109" s="16"/>
      <c r="GI109" s="16"/>
      <c r="GJ109" s="16"/>
      <c r="GK109" s="16"/>
      <c r="GL109" s="16"/>
      <c r="GM109" s="16"/>
      <c r="GN109" s="16"/>
      <c r="GO109" s="16"/>
      <c r="GP109" s="16"/>
      <c r="GQ109" s="16"/>
      <c r="GR109" s="16"/>
      <c r="GS109" s="16"/>
      <c r="GT109" s="16"/>
      <c r="GU109" s="16"/>
      <c r="GV109" s="16"/>
      <c r="GW109" s="16"/>
      <c r="GX109" s="16"/>
      <c r="GY109" s="16"/>
      <c r="GZ109" s="16"/>
      <c r="HA109" s="16"/>
      <c r="HB109" s="16"/>
      <c r="HC109" s="16"/>
      <c r="HD109" s="16"/>
      <c r="HE109" s="16"/>
      <c r="HF109" s="16"/>
      <c r="HG109" s="16"/>
      <c r="HH109" s="16"/>
      <c r="HI109" s="16"/>
      <c r="HJ109" s="16"/>
      <c r="HK109" s="16"/>
      <c r="HL109" s="16"/>
      <c r="HM109" s="16"/>
      <c r="HN109" s="16"/>
      <c r="HO109" s="16"/>
      <c r="HP109" s="16"/>
      <c r="HQ109" s="16"/>
      <c r="HR109" s="16"/>
      <c r="HS109" s="16"/>
      <c r="HT109" s="16"/>
      <c r="HU109" s="16"/>
      <c r="HV109" s="16"/>
      <c r="HW109" s="16"/>
      <c r="HX109" s="16"/>
      <c r="HY109" s="16"/>
      <c r="HZ109" s="16"/>
      <c r="IA109" s="16"/>
      <c r="IB109" s="16"/>
      <c r="IC109" s="16"/>
      <c r="ID109" s="16"/>
      <c r="IE109" s="16"/>
      <c r="IF109" s="16"/>
      <c r="IG109" s="16"/>
      <c r="IH109" s="16"/>
      <c r="II109" s="16"/>
      <c r="IJ109" s="16"/>
      <c r="IK109" s="16"/>
      <c r="IL109" s="16"/>
      <c r="IM109" s="16"/>
      <c r="IN109" s="16"/>
      <c r="IO109" s="16"/>
      <c r="IP109" s="16"/>
      <c r="IQ109" s="16"/>
      <c r="IR109" s="16"/>
      <c r="IS109" s="16"/>
      <c r="IT109" s="16"/>
      <c r="IU109" s="16"/>
      <c r="IV109" s="16"/>
    </row>
    <row r="110" spans="1:256" ht="12" customHeight="1">
      <c r="A110" s="12" t="s">
        <v>4</v>
      </c>
      <c r="B110" s="12">
        <v>85201</v>
      </c>
      <c r="C110" s="187" t="s">
        <v>226</v>
      </c>
      <c r="D110" s="12" t="s">
        <v>3</v>
      </c>
      <c r="E110" s="13">
        <f>SUM(E111:E111)</f>
        <v>15000</v>
      </c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  <c r="DO110" s="16"/>
      <c r="DP110" s="16"/>
      <c r="DQ110" s="16"/>
      <c r="DR110" s="16"/>
      <c r="DS110" s="16"/>
      <c r="DT110" s="16"/>
      <c r="DU110" s="16"/>
      <c r="DV110" s="16"/>
      <c r="DW110" s="16"/>
      <c r="DX110" s="16"/>
      <c r="DY110" s="16"/>
      <c r="DZ110" s="16"/>
      <c r="EA110" s="16"/>
      <c r="EB110" s="16"/>
      <c r="EC110" s="16"/>
      <c r="ED110" s="16"/>
      <c r="EE110" s="16"/>
      <c r="EF110" s="16"/>
      <c r="EG110" s="16"/>
      <c r="EH110" s="16"/>
      <c r="EI110" s="16"/>
      <c r="EJ110" s="16"/>
      <c r="EK110" s="16"/>
      <c r="EL110" s="16"/>
      <c r="EM110" s="16"/>
      <c r="EN110" s="16"/>
      <c r="EO110" s="16"/>
      <c r="EP110" s="16"/>
      <c r="EQ110" s="16"/>
      <c r="ER110" s="16"/>
      <c r="ES110" s="16"/>
      <c r="ET110" s="16"/>
      <c r="EU110" s="16"/>
      <c r="EV110" s="16"/>
      <c r="EW110" s="16"/>
      <c r="EX110" s="16"/>
      <c r="EY110" s="16"/>
      <c r="EZ110" s="16"/>
      <c r="FA110" s="16"/>
      <c r="FB110" s="16"/>
      <c r="FC110" s="16"/>
      <c r="FD110" s="16"/>
      <c r="FE110" s="16"/>
      <c r="FF110" s="16"/>
      <c r="FG110" s="16"/>
      <c r="FH110" s="16"/>
      <c r="FI110" s="16"/>
      <c r="FJ110" s="16"/>
      <c r="FK110" s="16"/>
      <c r="FL110" s="16"/>
      <c r="FM110" s="16"/>
      <c r="FN110" s="16"/>
      <c r="FO110" s="16"/>
      <c r="FP110" s="16"/>
      <c r="FQ110" s="16"/>
      <c r="FR110" s="16"/>
      <c r="FS110" s="16"/>
      <c r="FT110" s="16"/>
      <c r="FU110" s="16"/>
      <c r="FV110" s="16"/>
      <c r="FW110" s="16"/>
      <c r="FX110" s="16"/>
      <c r="FY110" s="16"/>
      <c r="FZ110" s="16"/>
      <c r="GA110" s="16"/>
      <c r="GB110" s="16"/>
      <c r="GC110" s="16"/>
      <c r="GD110" s="16"/>
      <c r="GE110" s="16"/>
      <c r="GF110" s="16"/>
      <c r="GG110" s="16"/>
      <c r="GH110" s="16"/>
      <c r="GI110" s="16"/>
      <c r="GJ110" s="16"/>
      <c r="GK110" s="16"/>
      <c r="GL110" s="16"/>
      <c r="GM110" s="16"/>
      <c r="GN110" s="16"/>
      <c r="GO110" s="16"/>
      <c r="GP110" s="16"/>
      <c r="GQ110" s="16"/>
      <c r="GR110" s="16"/>
      <c r="GS110" s="16"/>
      <c r="GT110" s="16"/>
      <c r="GU110" s="16"/>
      <c r="GV110" s="16"/>
      <c r="GW110" s="16"/>
      <c r="GX110" s="16"/>
      <c r="GY110" s="16"/>
      <c r="GZ110" s="16"/>
      <c r="HA110" s="16"/>
      <c r="HB110" s="16"/>
      <c r="HC110" s="16"/>
      <c r="HD110" s="16"/>
      <c r="HE110" s="16"/>
      <c r="HF110" s="16"/>
      <c r="HG110" s="16"/>
      <c r="HH110" s="16"/>
      <c r="HI110" s="16"/>
      <c r="HJ110" s="16"/>
      <c r="HK110" s="16"/>
      <c r="HL110" s="16"/>
      <c r="HM110" s="16"/>
      <c r="HN110" s="16"/>
      <c r="HO110" s="16"/>
      <c r="HP110" s="16"/>
      <c r="HQ110" s="16"/>
      <c r="HR110" s="16"/>
      <c r="HS110" s="16"/>
      <c r="HT110" s="16"/>
      <c r="HU110" s="16"/>
      <c r="HV110" s="16"/>
      <c r="HW110" s="16"/>
      <c r="HX110" s="16"/>
      <c r="HY110" s="16"/>
      <c r="HZ110" s="16"/>
      <c r="IA110" s="16"/>
      <c r="IB110" s="16"/>
      <c r="IC110" s="16"/>
      <c r="ID110" s="16"/>
      <c r="IE110" s="16"/>
      <c r="IF110" s="16"/>
      <c r="IG110" s="16"/>
      <c r="IH110" s="16"/>
      <c r="II110" s="16"/>
      <c r="IJ110" s="16"/>
      <c r="IK110" s="16"/>
      <c r="IL110" s="16"/>
      <c r="IM110" s="16"/>
      <c r="IN110" s="16"/>
      <c r="IO110" s="16"/>
      <c r="IP110" s="16"/>
      <c r="IQ110" s="16"/>
      <c r="IR110" s="16"/>
      <c r="IS110" s="16"/>
      <c r="IT110" s="16"/>
      <c r="IU110" s="16"/>
      <c r="IV110" s="16"/>
    </row>
    <row r="111" spans="1:256" ht="12" customHeight="1">
      <c r="A111" s="6" t="s">
        <v>5</v>
      </c>
      <c r="B111" s="6">
        <v>4300</v>
      </c>
      <c r="C111" s="212" t="s">
        <v>201</v>
      </c>
      <c r="D111" s="6" t="s">
        <v>3</v>
      </c>
      <c r="E111" s="14">
        <v>15000</v>
      </c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/>
      <c r="DS111" s="16"/>
      <c r="DT111" s="16"/>
      <c r="DU111" s="16"/>
      <c r="DV111" s="16"/>
      <c r="DW111" s="16"/>
      <c r="DX111" s="16"/>
      <c r="DY111" s="16"/>
      <c r="DZ111" s="16"/>
      <c r="EA111" s="16"/>
      <c r="EB111" s="16"/>
      <c r="EC111" s="16"/>
      <c r="ED111" s="16"/>
      <c r="EE111" s="16"/>
      <c r="EF111" s="16"/>
      <c r="EG111" s="16"/>
      <c r="EH111" s="16"/>
      <c r="EI111" s="16"/>
      <c r="EJ111" s="16"/>
      <c r="EK111" s="16"/>
      <c r="EL111" s="16"/>
      <c r="EM111" s="16"/>
      <c r="EN111" s="16"/>
      <c r="EO111" s="16"/>
      <c r="EP111" s="16"/>
      <c r="EQ111" s="16"/>
      <c r="ER111" s="16"/>
      <c r="ES111" s="16"/>
      <c r="ET111" s="16"/>
      <c r="EU111" s="16"/>
      <c r="EV111" s="16"/>
      <c r="EW111" s="16"/>
      <c r="EX111" s="16"/>
      <c r="EY111" s="16"/>
      <c r="EZ111" s="16"/>
      <c r="FA111" s="16"/>
      <c r="FB111" s="16"/>
      <c r="FC111" s="16"/>
      <c r="FD111" s="16"/>
      <c r="FE111" s="16"/>
      <c r="FF111" s="16"/>
      <c r="FG111" s="16"/>
      <c r="FH111" s="16"/>
      <c r="FI111" s="16"/>
      <c r="FJ111" s="16"/>
      <c r="FK111" s="16"/>
      <c r="FL111" s="16"/>
      <c r="FM111" s="16"/>
      <c r="FN111" s="16"/>
      <c r="FO111" s="16"/>
      <c r="FP111" s="16"/>
      <c r="FQ111" s="16"/>
      <c r="FR111" s="16"/>
      <c r="FS111" s="16"/>
      <c r="FT111" s="16"/>
      <c r="FU111" s="16"/>
      <c r="FV111" s="16"/>
      <c r="FW111" s="16"/>
      <c r="FX111" s="16"/>
      <c r="FY111" s="16"/>
      <c r="FZ111" s="16"/>
      <c r="GA111" s="16"/>
      <c r="GB111" s="16"/>
      <c r="GC111" s="16"/>
      <c r="GD111" s="16"/>
      <c r="GE111" s="16"/>
      <c r="GF111" s="16"/>
      <c r="GG111" s="16"/>
      <c r="GH111" s="16"/>
      <c r="GI111" s="16"/>
      <c r="GJ111" s="16"/>
      <c r="GK111" s="16"/>
      <c r="GL111" s="16"/>
      <c r="GM111" s="16"/>
      <c r="GN111" s="16"/>
      <c r="GO111" s="16"/>
      <c r="GP111" s="16"/>
      <c r="GQ111" s="16"/>
      <c r="GR111" s="16"/>
      <c r="GS111" s="16"/>
      <c r="GT111" s="16"/>
      <c r="GU111" s="16"/>
      <c r="GV111" s="16"/>
      <c r="GW111" s="16"/>
      <c r="GX111" s="16"/>
      <c r="GY111" s="16"/>
      <c r="GZ111" s="16"/>
      <c r="HA111" s="16"/>
      <c r="HB111" s="16"/>
      <c r="HC111" s="16"/>
      <c r="HD111" s="16"/>
      <c r="HE111" s="16"/>
      <c r="HF111" s="16"/>
      <c r="HG111" s="16"/>
      <c r="HH111" s="16"/>
      <c r="HI111" s="16"/>
      <c r="HJ111" s="16"/>
      <c r="HK111" s="16"/>
      <c r="HL111" s="16"/>
      <c r="HM111" s="16"/>
      <c r="HN111" s="16"/>
      <c r="HO111" s="16"/>
      <c r="HP111" s="16"/>
      <c r="HQ111" s="16"/>
      <c r="HR111" s="16"/>
      <c r="HS111" s="16"/>
      <c r="HT111" s="16"/>
      <c r="HU111" s="16"/>
      <c r="HV111" s="16"/>
      <c r="HW111" s="16"/>
      <c r="HX111" s="16"/>
      <c r="HY111" s="16"/>
      <c r="HZ111" s="16"/>
      <c r="IA111" s="16"/>
      <c r="IB111" s="16"/>
      <c r="IC111" s="16"/>
      <c r="ID111" s="16"/>
      <c r="IE111" s="16"/>
      <c r="IF111" s="16"/>
      <c r="IG111" s="16"/>
      <c r="IH111" s="16"/>
      <c r="II111" s="16"/>
      <c r="IJ111" s="16"/>
      <c r="IK111" s="16"/>
      <c r="IL111" s="16"/>
      <c r="IM111" s="16"/>
      <c r="IN111" s="16"/>
      <c r="IO111" s="16"/>
      <c r="IP111" s="16"/>
      <c r="IQ111" s="16"/>
      <c r="IR111" s="16"/>
      <c r="IS111" s="16"/>
      <c r="IT111" s="16"/>
      <c r="IU111" s="16"/>
      <c r="IV111" s="16"/>
    </row>
    <row r="112" spans="1:256" ht="12" customHeight="1">
      <c r="A112" s="12" t="s">
        <v>4</v>
      </c>
      <c r="B112" s="12">
        <v>85218</v>
      </c>
      <c r="C112" s="187" t="s">
        <v>269</v>
      </c>
      <c r="D112" s="12" t="s">
        <v>3</v>
      </c>
      <c r="E112" s="13">
        <f>SUM(E113:E114)</f>
        <v>676</v>
      </c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6"/>
      <c r="DU112" s="16"/>
      <c r="DV112" s="16"/>
      <c r="DW112" s="16"/>
      <c r="DX112" s="16"/>
      <c r="DY112" s="16"/>
      <c r="DZ112" s="16"/>
      <c r="EA112" s="16"/>
      <c r="EB112" s="16"/>
      <c r="EC112" s="16"/>
      <c r="ED112" s="16"/>
      <c r="EE112" s="16"/>
      <c r="EF112" s="16"/>
      <c r="EG112" s="16"/>
      <c r="EH112" s="16"/>
      <c r="EI112" s="16"/>
      <c r="EJ112" s="16"/>
      <c r="EK112" s="16"/>
      <c r="EL112" s="16"/>
      <c r="EM112" s="16"/>
      <c r="EN112" s="16"/>
      <c r="EO112" s="16"/>
      <c r="EP112" s="16"/>
      <c r="EQ112" s="16"/>
      <c r="ER112" s="16"/>
      <c r="ES112" s="16"/>
      <c r="ET112" s="16"/>
      <c r="EU112" s="16"/>
      <c r="EV112" s="16"/>
      <c r="EW112" s="16"/>
      <c r="EX112" s="16"/>
      <c r="EY112" s="16"/>
      <c r="EZ112" s="16"/>
      <c r="FA112" s="16"/>
      <c r="FB112" s="16"/>
      <c r="FC112" s="16"/>
      <c r="FD112" s="16"/>
      <c r="FE112" s="16"/>
      <c r="FF112" s="16"/>
      <c r="FG112" s="16"/>
      <c r="FH112" s="16"/>
      <c r="FI112" s="16"/>
      <c r="FJ112" s="16"/>
      <c r="FK112" s="16"/>
      <c r="FL112" s="16"/>
      <c r="FM112" s="16"/>
      <c r="FN112" s="16"/>
      <c r="FO112" s="16"/>
      <c r="FP112" s="16"/>
      <c r="FQ112" s="16"/>
      <c r="FR112" s="16"/>
      <c r="FS112" s="16"/>
      <c r="FT112" s="16"/>
      <c r="FU112" s="16"/>
      <c r="FV112" s="16"/>
      <c r="FW112" s="16"/>
      <c r="FX112" s="16"/>
      <c r="FY112" s="16"/>
      <c r="FZ112" s="16"/>
      <c r="GA112" s="16"/>
      <c r="GB112" s="16"/>
      <c r="GC112" s="16"/>
      <c r="GD112" s="16"/>
      <c r="GE112" s="16"/>
      <c r="GF112" s="16"/>
      <c r="GG112" s="16"/>
      <c r="GH112" s="16"/>
      <c r="GI112" s="16"/>
      <c r="GJ112" s="16"/>
      <c r="GK112" s="16"/>
      <c r="GL112" s="16"/>
      <c r="GM112" s="16"/>
      <c r="GN112" s="16"/>
      <c r="GO112" s="16"/>
      <c r="GP112" s="16"/>
      <c r="GQ112" s="16"/>
      <c r="GR112" s="16"/>
      <c r="GS112" s="16"/>
      <c r="GT112" s="16"/>
      <c r="GU112" s="16"/>
      <c r="GV112" s="16"/>
      <c r="GW112" s="16"/>
      <c r="GX112" s="16"/>
      <c r="GY112" s="16"/>
      <c r="GZ112" s="16"/>
      <c r="HA112" s="16"/>
      <c r="HB112" s="16"/>
      <c r="HC112" s="16"/>
      <c r="HD112" s="16"/>
      <c r="HE112" s="16"/>
      <c r="HF112" s="16"/>
      <c r="HG112" s="16"/>
      <c r="HH112" s="16"/>
      <c r="HI112" s="16"/>
      <c r="HJ112" s="16"/>
      <c r="HK112" s="16"/>
      <c r="HL112" s="16"/>
      <c r="HM112" s="16"/>
      <c r="HN112" s="16"/>
      <c r="HO112" s="16"/>
      <c r="HP112" s="16"/>
      <c r="HQ112" s="16"/>
      <c r="HR112" s="16"/>
      <c r="HS112" s="16"/>
      <c r="HT112" s="16"/>
      <c r="HU112" s="16"/>
      <c r="HV112" s="16"/>
      <c r="HW112" s="16"/>
      <c r="HX112" s="16"/>
      <c r="HY112" s="16"/>
      <c r="HZ112" s="16"/>
      <c r="IA112" s="16"/>
      <c r="IB112" s="16"/>
      <c r="IC112" s="16"/>
      <c r="ID112" s="16"/>
      <c r="IE112" s="16"/>
      <c r="IF112" s="16"/>
      <c r="IG112" s="16"/>
      <c r="IH112" s="16"/>
      <c r="II112" s="16"/>
      <c r="IJ112" s="16"/>
      <c r="IK112" s="16"/>
      <c r="IL112" s="16"/>
      <c r="IM112" s="16"/>
      <c r="IN112" s="16"/>
      <c r="IO112" s="16"/>
      <c r="IP112" s="16"/>
      <c r="IQ112" s="16"/>
      <c r="IR112" s="16"/>
      <c r="IS112" s="16"/>
      <c r="IT112" s="16"/>
      <c r="IU112" s="16"/>
      <c r="IV112" s="16"/>
    </row>
    <row r="113" spans="1:256" ht="12" customHeight="1">
      <c r="A113" s="6" t="s">
        <v>5</v>
      </c>
      <c r="B113" s="185">
        <v>4170</v>
      </c>
      <c r="C113" s="212" t="s">
        <v>202</v>
      </c>
      <c r="D113" s="6" t="s">
        <v>3</v>
      </c>
      <c r="E113" s="14">
        <v>546</v>
      </c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6"/>
      <c r="DX113" s="16"/>
      <c r="DY113" s="16"/>
      <c r="DZ113" s="16"/>
      <c r="EA113" s="16"/>
      <c r="EB113" s="16"/>
      <c r="EC113" s="16"/>
      <c r="ED113" s="16"/>
      <c r="EE113" s="16"/>
      <c r="EF113" s="16"/>
      <c r="EG113" s="16"/>
      <c r="EH113" s="16"/>
      <c r="EI113" s="16"/>
      <c r="EJ113" s="16"/>
      <c r="EK113" s="16"/>
      <c r="EL113" s="16"/>
      <c r="EM113" s="16"/>
      <c r="EN113" s="16"/>
      <c r="EO113" s="16"/>
      <c r="EP113" s="16"/>
      <c r="EQ113" s="16"/>
      <c r="ER113" s="16"/>
      <c r="ES113" s="16"/>
      <c r="ET113" s="16"/>
      <c r="EU113" s="16"/>
      <c r="EV113" s="16"/>
      <c r="EW113" s="16"/>
      <c r="EX113" s="16"/>
      <c r="EY113" s="16"/>
      <c r="EZ113" s="16"/>
      <c r="FA113" s="16"/>
      <c r="FB113" s="16"/>
      <c r="FC113" s="16"/>
      <c r="FD113" s="16"/>
      <c r="FE113" s="16"/>
      <c r="FF113" s="16"/>
      <c r="FG113" s="16"/>
      <c r="FH113" s="16"/>
      <c r="FI113" s="16"/>
      <c r="FJ113" s="16"/>
      <c r="FK113" s="16"/>
      <c r="FL113" s="16"/>
      <c r="FM113" s="16"/>
      <c r="FN113" s="16"/>
      <c r="FO113" s="16"/>
      <c r="FP113" s="16"/>
      <c r="FQ113" s="16"/>
      <c r="FR113" s="16"/>
      <c r="FS113" s="16"/>
      <c r="FT113" s="16"/>
      <c r="FU113" s="16"/>
      <c r="FV113" s="16"/>
      <c r="FW113" s="16"/>
      <c r="FX113" s="16"/>
      <c r="FY113" s="16"/>
      <c r="FZ113" s="16"/>
      <c r="GA113" s="16"/>
      <c r="GB113" s="16"/>
      <c r="GC113" s="16"/>
      <c r="GD113" s="16"/>
      <c r="GE113" s="16"/>
      <c r="GF113" s="16"/>
      <c r="GG113" s="16"/>
      <c r="GH113" s="16"/>
      <c r="GI113" s="16"/>
      <c r="GJ113" s="16"/>
      <c r="GK113" s="16"/>
      <c r="GL113" s="16"/>
      <c r="GM113" s="16"/>
      <c r="GN113" s="16"/>
      <c r="GO113" s="16"/>
      <c r="GP113" s="16"/>
      <c r="GQ113" s="16"/>
      <c r="GR113" s="16"/>
      <c r="GS113" s="16"/>
      <c r="GT113" s="16"/>
      <c r="GU113" s="16"/>
      <c r="GV113" s="16"/>
      <c r="GW113" s="16"/>
      <c r="GX113" s="16"/>
      <c r="GY113" s="16"/>
      <c r="GZ113" s="16"/>
      <c r="HA113" s="16"/>
      <c r="HB113" s="16"/>
      <c r="HC113" s="16"/>
      <c r="HD113" s="16"/>
      <c r="HE113" s="16"/>
      <c r="HF113" s="16"/>
      <c r="HG113" s="16"/>
      <c r="HH113" s="16"/>
      <c r="HI113" s="16"/>
      <c r="HJ113" s="16"/>
      <c r="HK113" s="16"/>
      <c r="HL113" s="16"/>
      <c r="HM113" s="16"/>
      <c r="HN113" s="16"/>
      <c r="HO113" s="16"/>
      <c r="HP113" s="16"/>
      <c r="HQ113" s="16"/>
      <c r="HR113" s="16"/>
      <c r="HS113" s="16"/>
      <c r="HT113" s="16"/>
      <c r="HU113" s="16"/>
      <c r="HV113" s="16"/>
      <c r="HW113" s="16"/>
      <c r="HX113" s="16"/>
      <c r="HY113" s="16"/>
      <c r="HZ113" s="16"/>
      <c r="IA113" s="16"/>
      <c r="IB113" s="16"/>
      <c r="IC113" s="16"/>
      <c r="ID113" s="16"/>
      <c r="IE113" s="16"/>
      <c r="IF113" s="16"/>
      <c r="IG113" s="16"/>
      <c r="IH113" s="16"/>
      <c r="II113" s="16"/>
      <c r="IJ113" s="16"/>
      <c r="IK113" s="16"/>
      <c r="IL113" s="16"/>
      <c r="IM113" s="16"/>
      <c r="IN113" s="16"/>
      <c r="IO113" s="16"/>
      <c r="IP113" s="16"/>
      <c r="IQ113" s="16"/>
      <c r="IR113" s="16"/>
      <c r="IS113" s="16"/>
      <c r="IT113" s="16"/>
      <c r="IU113" s="16"/>
      <c r="IV113" s="16"/>
    </row>
    <row r="114" spans="1:256" ht="12" customHeight="1">
      <c r="A114" s="6" t="s">
        <v>5</v>
      </c>
      <c r="B114" s="185">
        <v>4350</v>
      </c>
      <c r="C114" s="212" t="s">
        <v>268</v>
      </c>
      <c r="D114" s="6" t="s">
        <v>3</v>
      </c>
      <c r="E114" s="14">
        <v>130</v>
      </c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16"/>
      <c r="EB114" s="16"/>
      <c r="EC114" s="16"/>
      <c r="ED114" s="16"/>
      <c r="EE114" s="16"/>
      <c r="EF114" s="16"/>
      <c r="EG114" s="16"/>
      <c r="EH114" s="16"/>
      <c r="EI114" s="16"/>
      <c r="EJ114" s="16"/>
      <c r="EK114" s="16"/>
      <c r="EL114" s="16"/>
      <c r="EM114" s="16"/>
      <c r="EN114" s="16"/>
      <c r="EO114" s="16"/>
      <c r="EP114" s="16"/>
      <c r="EQ114" s="16"/>
      <c r="ER114" s="16"/>
      <c r="ES114" s="16"/>
      <c r="ET114" s="16"/>
      <c r="EU114" s="16"/>
      <c r="EV114" s="16"/>
      <c r="EW114" s="16"/>
      <c r="EX114" s="16"/>
      <c r="EY114" s="16"/>
      <c r="EZ114" s="16"/>
      <c r="FA114" s="16"/>
      <c r="FB114" s="16"/>
      <c r="FC114" s="16"/>
      <c r="FD114" s="16"/>
      <c r="FE114" s="16"/>
      <c r="FF114" s="16"/>
      <c r="FG114" s="16"/>
      <c r="FH114" s="16"/>
      <c r="FI114" s="16"/>
      <c r="FJ114" s="16"/>
      <c r="FK114" s="16"/>
      <c r="FL114" s="16"/>
      <c r="FM114" s="16"/>
      <c r="FN114" s="16"/>
      <c r="FO114" s="16"/>
      <c r="FP114" s="16"/>
      <c r="FQ114" s="16"/>
      <c r="FR114" s="16"/>
      <c r="FS114" s="16"/>
      <c r="FT114" s="16"/>
      <c r="FU114" s="16"/>
      <c r="FV114" s="16"/>
      <c r="FW114" s="16"/>
      <c r="FX114" s="16"/>
      <c r="FY114" s="16"/>
      <c r="FZ114" s="16"/>
      <c r="GA114" s="16"/>
      <c r="GB114" s="16"/>
      <c r="GC114" s="16"/>
      <c r="GD114" s="16"/>
      <c r="GE114" s="16"/>
      <c r="GF114" s="16"/>
      <c r="GG114" s="16"/>
      <c r="GH114" s="16"/>
      <c r="GI114" s="16"/>
      <c r="GJ114" s="16"/>
      <c r="GK114" s="16"/>
      <c r="GL114" s="16"/>
      <c r="GM114" s="16"/>
      <c r="GN114" s="16"/>
      <c r="GO114" s="16"/>
      <c r="GP114" s="16"/>
      <c r="GQ114" s="16"/>
      <c r="GR114" s="16"/>
      <c r="GS114" s="16"/>
      <c r="GT114" s="16"/>
      <c r="GU114" s="16"/>
      <c r="GV114" s="16"/>
      <c r="GW114" s="16"/>
      <c r="GX114" s="16"/>
      <c r="GY114" s="16"/>
      <c r="GZ114" s="16"/>
      <c r="HA114" s="16"/>
      <c r="HB114" s="16"/>
      <c r="HC114" s="16"/>
      <c r="HD114" s="16"/>
      <c r="HE114" s="16"/>
      <c r="HF114" s="16"/>
      <c r="HG114" s="16"/>
      <c r="HH114" s="16"/>
      <c r="HI114" s="16"/>
      <c r="HJ114" s="16"/>
      <c r="HK114" s="16"/>
      <c r="HL114" s="16"/>
      <c r="HM114" s="16"/>
      <c r="HN114" s="16"/>
      <c r="HO114" s="16"/>
      <c r="HP114" s="16"/>
      <c r="HQ114" s="16"/>
      <c r="HR114" s="16"/>
      <c r="HS114" s="16"/>
      <c r="HT114" s="16"/>
      <c r="HU114" s="16"/>
      <c r="HV114" s="16"/>
      <c r="HW114" s="16"/>
      <c r="HX114" s="16"/>
      <c r="HY114" s="16"/>
      <c r="HZ114" s="16"/>
      <c r="IA114" s="16"/>
      <c r="IB114" s="16"/>
      <c r="IC114" s="16"/>
      <c r="ID114" s="16"/>
      <c r="IE114" s="16"/>
      <c r="IF114" s="16"/>
      <c r="IG114" s="16"/>
      <c r="IH114" s="16"/>
      <c r="II114" s="16"/>
      <c r="IJ114" s="16"/>
      <c r="IK114" s="16"/>
      <c r="IL114" s="16"/>
      <c r="IM114" s="16"/>
      <c r="IN114" s="16"/>
      <c r="IO114" s="16"/>
      <c r="IP114" s="16"/>
      <c r="IQ114" s="16"/>
      <c r="IR114" s="16"/>
      <c r="IS114" s="16"/>
      <c r="IT114" s="16"/>
      <c r="IU114" s="16"/>
      <c r="IV114" s="16"/>
    </row>
    <row r="115" spans="1:256" ht="12" customHeight="1">
      <c r="A115" s="12" t="s">
        <v>4</v>
      </c>
      <c r="B115" s="12">
        <v>85220</v>
      </c>
      <c r="C115" s="187" t="s">
        <v>270</v>
      </c>
      <c r="D115" s="12" t="s">
        <v>3</v>
      </c>
      <c r="E115" s="13">
        <f>SUM(E117:E117)</f>
        <v>837</v>
      </c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6"/>
      <c r="DC115" s="16"/>
      <c r="DD115" s="16"/>
      <c r="DE115" s="16"/>
      <c r="DF115" s="16"/>
      <c r="DG115" s="16"/>
      <c r="DH115" s="16"/>
      <c r="DI115" s="16"/>
      <c r="DJ115" s="16"/>
      <c r="DK115" s="16"/>
      <c r="DL115" s="16"/>
      <c r="DM115" s="16"/>
      <c r="DN115" s="16"/>
      <c r="DO115" s="16"/>
      <c r="DP115" s="16"/>
      <c r="DQ115" s="16"/>
      <c r="DR115" s="16"/>
      <c r="DS115" s="16"/>
      <c r="DT115" s="16"/>
      <c r="DU115" s="16"/>
      <c r="DV115" s="16"/>
      <c r="DW115" s="16"/>
      <c r="DX115" s="16"/>
      <c r="DY115" s="16"/>
      <c r="DZ115" s="16"/>
      <c r="EA115" s="16"/>
      <c r="EB115" s="16"/>
      <c r="EC115" s="16"/>
      <c r="ED115" s="16"/>
      <c r="EE115" s="16"/>
      <c r="EF115" s="16"/>
      <c r="EG115" s="16"/>
      <c r="EH115" s="16"/>
      <c r="EI115" s="16"/>
      <c r="EJ115" s="16"/>
      <c r="EK115" s="16"/>
      <c r="EL115" s="16"/>
      <c r="EM115" s="16"/>
      <c r="EN115" s="16"/>
      <c r="EO115" s="16"/>
      <c r="EP115" s="16"/>
      <c r="EQ115" s="16"/>
      <c r="ER115" s="16"/>
      <c r="ES115" s="16"/>
      <c r="ET115" s="16"/>
      <c r="EU115" s="16"/>
      <c r="EV115" s="16"/>
      <c r="EW115" s="16"/>
      <c r="EX115" s="16"/>
      <c r="EY115" s="16"/>
      <c r="EZ115" s="16"/>
      <c r="FA115" s="16"/>
      <c r="FB115" s="16"/>
      <c r="FC115" s="16"/>
      <c r="FD115" s="16"/>
      <c r="FE115" s="16"/>
      <c r="FF115" s="16"/>
      <c r="FG115" s="16"/>
      <c r="FH115" s="16"/>
      <c r="FI115" s="16"/>
      <c r="FJ115" s="16"/>
      <c r="FK115" s="16"/>
      <c r="FL115" s="16"/>
      <c r="FM115" s="16"/>
      <c r="FN115" s="16"/>
      <c r="FO115" s="16"/>
      <c r="FP115" s="16"/>
      <c r="FQ115" s="16"/>
      <c r="FR115" s="16"/>
      <c r="FS115" s="16"/>
      <c r="FT115" s="16"/>
      <c r="FU115" s="16"/>
      <c r="FV115" s="16"/>
      <c r="FW115" s="16"/>
      <c r="FX115" s="16"/>
      <c r="FY115" s="16"/>
      <c r="FZ115" s="16"/>
      <c r="GA115" s="16"/>
      <c r="GB115" s="16"/>
      <c r="GC115" s="16"/>
      <c r="GD115" s="16"/>
      <c r="GE115" s="16"/>
      <c r="GF115" s="16"/>
      <c r="GG115" s="16"/>
      <c r="GH115" s="16"/>
      <c r="GI115" s="16"/>
      <c r="GJ115" s="16"/>
      <c r="GK115" s="16"/>
      <c r="GL115" s="16"/>
      <c r="GM115" s="16"/>
      <c r="GN115" s="16"/>
      <c r="GO115" s="16"/>
      <c r="GP115" s="16"/>
      <c r="GQ115" s="16"/>
      <c r="GR115" s="16"/>
      <c r="GS115" s="16"/>
      <c r="GT115" s="16"/>
      <c r="GU115" s="16"/>
      <c r="GV115" s="16"/>
      <c r="GW115" s="16"/>
      <c r="GX115" s="16"/>
      <c r="GY115" s="16"/>
      <c r="GZ115" s="16"/>
      <c r="HA115" s="16"/>
      <c r="HB115" s="16"/>
      <c r="HC115" s="16"/>
      <c r="HD115" s="16"/>
      <c r="HE115" s="16"/>
      <c r="HF115" s="16"/>
      <c r="HG115" s="16"/>
      <c r="HH115" s="16"/>
      <c r="HI115" s="16"/>
      <c r="HJ115" s="16"/>
      <c r="HK115" s="16"/>
      <c r="HL115" s="16"/>
      <c r="HM115" s="16"/>
      <c r="HN115" s="16"/>
      <c r="HO115" s="16"/>
      <c r="HP115" s="16"/>
      <c r="HQ115" s="16"/>
      <c r="HR115" s="16"/>
      <c r="HS115" s="16"/>
      <c r="HT115" s="16"/>
      <c r="HU115" s="16"/>
      <c r="HV115" s="16"/>
      <c r="HW115" s="16"/>
      <c r="HX115" s="16"/>
      <c r="HY115" s="16"/>
      <c r="HZ115" s="16"/>
      <c r="IA115" s="16"/>
      <c r="IB115" s="16"/>
      <c r="IC115" s="16"/>
      <c r="ID115" s="16"/>
      <c r="IE115" s="16"/>
      <c r="IF115" s="16"/>
      <c r="IG115" s="16"/>
      <c r="IH115" s="16"/>
      <c r="II115" s="16"/>
      <c r="IJ115" s="16"/>
      <c r="IK115" s="16"/>
      <c r="IL115" s="16"/>
      <c r="IM115" s="16"/>
      <c r="IN115" s="16"/>
      <c r="IO115" s="16"/>
      <c r="IP115" s="16"/>
      <c r="IQ115" s="16"/>
      <c r="IR115" s="16"/>
      <c r="IS115" s="16"/>
      <c r="IT115" s="16"/>
      <c r="IU115" s="16"/>
      <c r="IV115" s="16"/>
    </row>
    <row r="116" spans="1:256" ht="12" customHeight="1">
      <c r="A116" s="12"/>
      <c r="B116" s="12"/>
      <c r="C116" s="187" t="s">
        <v>271</v>
      </c>
      <c r="D116" s="12"/>
      <c r="E116" s="13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6"/>
      <c r="DC116" s="16"/>
      <c r="DD116" s="16"/>
      <c r="DE116" s="16"/>
      <c r="DF116" s="16"/>
      <c r="DG116" s="16"/>
      <c r="DH116" s="16"/>
      <c r="DI116" s="16"/>
      <c r="DJ116" s="16"/>
      <c r="DK116" s="16"/>
      <c r="DL116" s="16"/>
      <c r="DM116" s="16"/>
      <c r="DN116" s="16"/>
      <c r="DO116" s="16"/>
      <c r="DP116" s="16"/>
      <c r="DQ116" s="16"/>
      <c r="DR116" s="16"/>
      <c r="DS116" s="16"/>
      <c r="DT116" s="16"/>
      <c r="DU116" s="16"/>
      <c r="DV116" s="16"/>
      <c r="DW116" s="16"/>
      <c r="DX116" s="16"/>
      <c r="DY116" s="16"/>
      <c r="DZ116" s="16"/>
      <c r="EA116" s="16"/>
      <c r="EB116" s="16"/>
      <c r="EC116" s="16"/>
      <c r="ED116" s="16"/>
      <c r="EE116" s="16"/>
      <c r="EF116" s="16"/>
      <c r="EG116" s="16"/>
      <c r="EH116" s="16"/>
      <c r="EI116" s="16"/>
      <c r="EJ116" s="16"/>
      <c r="EK116" s="16"/>
      <c r="EL116" s="16"/>
      <c r="EM116" s="16"/>
      <c r="EN116" s="16"/>
      <c r="EO116" s="16"/>
      <c r="EP116" s="16"/>
      <c r="EQ116" s="16"/>
      <c r="ER116" s="16"/>
      <c r="ES116" s="16"/>
      <c r="ET116" s="16"/>
      <c r="EU116" s="16"/>
      <c r="EV116" s="16"/>
      <c r="EW116" s="16"/>
      <c r="EX116" s="16"/>
      <c r="EY116" s="16"/>
      <c r="EZ116" s="16"/>
      <c r="FA116" s="16"/>
      <c r="FB116" s="16"/>
      <c r="FC116" s="16"/>
      <c r="FD116" s="16"/>
      <c r="FE116" s="16"/>
      <c r="FF116" s="16"/>
      <c r="FG116" s="16"/>
      <c r="FH116" s="16"/>
      <c r="FI116" s="16"/>
      <c r="FJ116" s="16"/>
      <c r="FK116" s="16"/>
      <c r="FL116" s="16"/>
      <c r="FM116" s="16"/>
      <c r="FN116" s="16"/>
      <c r="FO116" s="16"/>
      <c r="FP116" s="16"/>
      <c r="FQ116" s="16"/>
      <c r="FR116" s="16"/>
      <c r="FS116" s="16"/>
      <c r="FT116" s="16"/>
      <c r="FU116" s="16"/>
      <c r="FV116" s="16"/>
      <c r="FW116" s="16"/>
      <c r="FX116" s="16"/>
      <c r="FY116" s="16"/>
      <c r="FZ116" s="16"/>
      <c r="GA116" s="16"/>
      <c r="GB116" s="16"/>
      <c r="GC116" s="16"/>
      <c r="GD116" s="16"/>
      <c r="GE116" s="16"/>
      <c r="GF116" s="16"/>
      <c r="GG116" s="16"/>
      <c r="GH116" s="16"/>
      <c r="GI116" s="16"/>
      <c r="GJ116" s="16"/>
      <c r="GK116" s="16"/>
      <c r="GL116" s="16"/>
      <c r="GM116" s="16"/>
      <c r="GN116" s="16"/>
      <c r="GO116" s="16"/>
      <c r="GP116" s="16"/>
      <c r="GQ116" s="16"/>
      <c r="GR116" s="16"/>
      <c r="GS116" s="16"/>
      <c r="GT116" s="16"/>
      <c r="GU116" s="16"/>
      <c r="GV116" s="16"/>
      <c r="GW116" s="16"/>
      <c r="GX116" s="16"/>
      <c r="GY116" s="16"/>
      <c r="GZ116" s="16"/>
      <c r="HA116" s="16"/>
      <c r="HB116" s="16"/>
      <c r="HC116" s="16"/>
      <c r="HD116" s="16"/>
      <c r="HE116" s="16"/>
      <c r="HF116" s="16"/>
      <c r="HG116" s="16"/>
      <c r="HH116" s="16"/>
      <c r="HI116" s="16"/>
      <c r="HJ116" s="16"/>
      <c r="HK116" s="16"/>
      <c r="HL116" s="16"/>
      <c r="HM116" s="16"/>
      <c r="HN116" s="16"/>
      <c r="HO116" s="16"/>
      <c r="HP116" s="16"/>
      <c r="HQ116" s="16"/>
      <c r="HR116" s="16"/>
      <c r="HS116" s="16"/>
      <c r="HT116" s="16"/>
      <c r="HU116" s="16"/>
      <c r="HV116" s="16"/>
      <c r="HW116" s="16"/>
      <c r="HX116" s="16"/>
      <c r="HY116" s="16"/>
      <c r="HZ116" s="16"/>
      <c r="IA116" s="16"/>
      <c r="IB116" s="16"/>
      <c r="IC116" s="16"/>
      <c r="ID116" s="16"/>
      <c r="IE116" s="16"/>
      <c r="IF116" s="16"/>
      <c r="IG116" s="16"/>
      <c r="IH116" s="16"/>
      <c r="II116" s="16"/>
      <c r="IJ116" s="16"/>
      <c r="IK116" s="16"/>
      <c r="IL116" s="16"/>
      <c r="IM116" s="16"/>
      <c r="IN116" s="16"/>
      <c r="IO116" s="16"/>
      <c r="IP116" s="16"/>
      <c r="IQ116" s="16"/>
      <c r="IR116" s="16"/>
      <c r="IS116" s="16"/>
      <c r="IT116" s="16"/>
      <c r="IU116" s="16"/>
      <c r="IV116" s="16"/>
    </row>
    <row r="117" spans="1:256" ht="12" customHeight="1">
      <c r="A117" s="6" t="s">
        <v>5</v>
      </c>
      <c r="B117" s="185">
        <v>4110</v>
      </c>
      <c r="C117" s="276" t="s">
        <v>224</v>
      </c>
      <c r="D117" s="6" t="s">
        <v>3</v>
      </c>
      <c r="E117" s="14">
        <v>837</v>
      </c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  <c r="CW117" s="16"/>
      <c r="CX117" s="16"/>
      <c r="CY117" s="16"/>
      <c r="CZ117" s="16"/>
      <c r="DA117" s="16"/>
      <c r="DB117" s="16"/>
      <c r="DC117" s="16"/>
      <c r="DD117" s="16"/>
      <c r="DE117" s="16"/>
      <c r="DF117" s="16"/>
      <c r="DG117" s="16"/>
      <c r="DH117" s="16"/>
      <c r="DI117" s="16"/>
      <c r="DJ117" s="16"/>
      <c r="DK117" s="16"/>
      <c r="DL117" s="16"/>
      <c r="DM117" s="16"/>
      <c r="DN117" s="16"/>
      <c r="DO117" s="16"/>
      <c r="DP117" s="16"/>
      <c r="DQ117" s="16"/>
      <c r="DR117" s="16"/>
      <c r="DS117" s="16"/>
      <c r="DT117" s="16"/>
      <c r="DU117" s="16"/>
      <c r="DV117" s="16"/>
      <c r="DW117" s="16"/>
      <c r="DX117" s="16"/>
      <c r="DY117" s="16"/>
      <c r="DZ117" s="16"/>
      <c r="EA117" s="16"/>
      <c r="EB117" s="16"/>
      <c r="EC117" s="16"/>
      <c r="ED117" s="16"/>
      <c r="EE117" s="16"/>
      <c r="EF117" s="16"/>
      <c r="EG117" s="16"/>
      <c r="EH117" s="16"/>
      <c r="EI117" s="16"/>
      <c r="EJ117" s="16"/>
      <c r="EK117" s="16"/>
      <c r="EL117" s="16"/>
      <c r="EM117" s="16"/>
      <c r="EN117" s="16"/>
      <c r="EO117" s="16"/>
      <c r="EP117" s="16"/>
      <c r="EQ117" s="16"/>
      <c r="ER117" s="16"/>
      <c r="ES117" s="16"/>
      <c r="ET117" s="16"/>
      <c r="EU117" s="16"/>
      <c r="EV117" s="16"/>
      <c r="EW117" s="16"/>
      <c r="EX117" s="16"/>
      <c r="EY117" s="16"/>
      <c r="EZ117" s="16"/>
      <c r="FA117" s="16"/>
      <c r="FB117" s="16"/>
      <c r="FC117" s="16"/>
      <c r="FD117" s="16"/>
      <c r="FE117" s="16"/>
      <c r="FF117" s="16"/>
      <c r="FG117" s="16"/>
      <c r="FH117" s="16"/>
      <c r="FI117" s="16"/>
      <c r="FJ117" s="16"/>
      <c r="FK117" s="16"/>
      <c r="FL117" s="16"/>
      <c r="FM117" s="16"/>
      <c r="FN117" s="16"/>
      <c r="FO117" s="16"/>
      <c r="FP117" s="16"/>
      <c r="FQ117" s="16"/>
      <c r="FR117" s="16"/>
      <c r="FS117" s="16"/>
      <c r="FT117" s="16"/>
      <c r="FU117" s="16"/>
      <c r="FV117" s="16"/>
      <c r="FW117" s="16"/>
      <c r="FX117" s="16"/>
      <c r="FY117" s="16"/>
      <c r="FZ117" s="16"/>
      <c r="GA117" s="16"/>
      <c r="GB117" s="16"/>
      <c r="GC117" s="16"/>
      <c r="GD117" s="16"/>
      <c r="GE117" s="16"/>
      <c r="GF117" s="16"/>
      <c r="GG117" s="16"/>
      <c r="GH117" s="16"/>
      <c r="GI117" s="16"/>
      <c r="GJ117" s="16"/>
      <c r="GK117" s="16"/>
      <c r="GL117" s="16"/>
      <c r="GM117" s="16"/>
      <c r="GN117" s="16"/>
      <c r="GO117" s="16"/>
      <c r="GP117" s="16"/>
      <c r="GQ117" s="16"/>
      <c r="GR117" s="16"/>
      <c r="GS117" s="16"/>
      <c r="GT117" s="16"/>
      <c r="GU117" s="16"/>
      <c r="GV117" s="16"/>
      <c r="GW117" s="16"/>
      <c r="GX117" s="16"/>
      <c r="GY117" s="16"/>
      <c r="GZ117" s="16"/>
      <c r="HA117" s="16"/>
      <c r="HB117" s="16"/>
      <c r="HC117" s="16"/>
      <c r="HD117" s="16"/>
      <c r="HE117" s="16"/>
      <c r="HF117" s="16"/>
      <c r="HG117" s="16"/>
      <c r="HH117" s="16"/>
      <c r="HI117" s="16"/>
      <c r="HJ117" s="16"/>
      <c r="HK117" s="16"/>
      <c r="HL117" s="16"/>
      <c r="HM117" s="16"/>
      <c r="HN117" s="16"/>
      <c r="HO117" s="16"/>
      <c r="HP117" s="16"/>
      <c r="HQ117" s="16"/>
      <c r="HR117" s="16"/>
      <c r="HS117" s="16"/>
      <c r="HT117" s="16"/>
      <c r="HU117" s="16"/>
      <c r="HV117" s="16"/>
      <c r="HW117" s="16"/>
      <c r="HX117" s="16"/>
      <c r="HY117" s="16"/>
      <c r="HZ117" s="16"/>
      <c r="IA117" s="16"/>
      <c r="IB117" s="16"/>
      <c r="IC117" s="16"/>
      <c r="ID117" s="16"/>
      <c r="IE117" s="16"/>
      <c r="IF117" s="16"/>
      <c r="IG117" s="16"/>
      <c r="IH117" s="16"/>
      <c r="II117" s="16"/>
      <c r="IJ117" s="16"/>
      <c r="IK117" s="16"/>
      <c r="IL117" s="16"/>
      <c r="IM117" s="16"/>
      <c r="IN117" s="16"/>
      <c r="IO117" s="16"/>
      <c r="IP117" s="16"/>
      <c r="IQ117" s="16"/>
      <c r="IR117" s="16"/>
      <c r="IS117" s="16"/>
      <c r="IT117" s="16"/>
      <c r="IU117" s="16"/>
      <c r="IV117" s="16"/>
    </row>
    <row r="118" spans="1:256" ht="12" customHeight="1">
      <c r="A118" s="6"/>
      <c r="B118" s="6"/>
      <c r="C118" s="212"/>
      <c r="D118" s="6"/>
      <c r="E118" s="14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6"/>
      <c r="DC118" s="16"/>
      <c r="DD118" s="16"/>
      <c r="DE118" s="16"/>
      <c r="DF118" s="16"/>
      <c r="DG118" s="16"/>
      <c r="DH118" s="16"/>
      <c r="DI118" s="16"/>
      <c r="DJ118" s="16"/>
      <c r="DK118" s="16"/>
      <c r="DL118" s="16"/>
      <c r="DM118" s="16"/>
      <c r="DN118" s="16"/>
      <c r="DO118" s="16"/>
      <c r="DP118" s="16"/>
      <c r="DQ118" s="16"/>
      <c r="DR118" s="16"/>
      <c r="DS118" s="16"/>
      <c r="DT118" s="16"/>
      <c r="DU118" s="16"/>
      <c r="DV118" s="16"/>
      <c r="DW118" s="16"/>
      <c r="DX118" s="16"/>
      <c r="DY118" s="16"/>
      <c r="DZ118" s="16"/>
      <c r="EA118" s="16"/>
      <c r="EB118" s="16"/>
      <c r="EC118" s="16"/>
      <c r="ED118" s="16"/>
      <c r="EE118" s="16"/>
      <c r="EF118" s="16"/>
      <c r="EG118" s="16"/>
      <c r="EH118" s="16"/>
      <c r="EI118" s="16"/>
      <c r="EJ118" s="16"/>
      <c r="EK118" s="16"/>
      <c r="EL118" s="16"/>
      <c r="EM118" s="16"/>
      <c r="EN118" s="16"/>
      <c r="EO118" s="16"/>
      <c r="EP118" s="16"/>
      <c r="EQ118" s="16"/>
      <c r="ER118" s="16"/>
      <c r="ES118" s="16"/>
      <c r="ET118" s="16"/>
      <c r="EU118" s="16"/>
      <c r="EV118" s="16"/>
      <c r="EW118" s="16"/>
      <c r="EX118" s="16"/>
      <c r="EY118" s="16"/>
      <c r="EZ118" s="16"/>
      <c r="FA118" s="16"/>
      <c r="FB118" s="16"/>
      <c r="FC118" s="16"/>
      <c r="FD118" s="16"/>
      <c r="FE118" s="16"/>
      <c r="FF118" s="16"/>
      <c r="FG118" s="16"/>
      <c r="FH118" s="16"/>
      <c r="FI118" s="16"/>
      <c r="FJ118" s="16"/>
      <c r="FK118" s="16"/>
      <c r="FL118" s="16"/>
      <c r="FM118" s="16"/>
      <c r="FN118" s="16"/>
      <c r="FO118" s="16"/>
      <c r="FP118" s="16"/>
      <c r="FQ118" s="16"/>
      <c r="FR118" s="16"/>
      <c r="FS118" s="16"/>
      <c r="FT118" s="16"/>
      <c r="FU118" s="16"/>
      <c r="FV118" s="16"/>
      <c r="FW118" s="16"/>
      <c r="FX118" s="16"/>
      <c r="FY118" s="16"/>
      <c r="FZ118" s="16"/>
      <c r="GA118" s="16"/>
      <c r="GB118" s="16"/>
      <c r="GC118" s="16"/>
      <c r="GD118" s="16"/>
      <c r="GE118" s="16"/>
      <c r="GF118" s="16"/>
      <c r="GG118" s="16"/>
      <c r="GH118" s="16"/>
      <c r="GI118" s="16"/>
      <c r="GJ118" s="16"/>
      <c r="GK118" s="16"/>
      <c r="GL118" s="16"/>
      <c r="GM118" s="16"/>
      <c r="GN118" s="16"/>
      <c r="GO118" s="16"/>
      <c r="GP118" s="16"/>
      <c r="GQ118" s="16"/>
      <c r="GR118" s="16"/>
      <c r="GS118" s="16"/>
      <c r="GT118" s="16"/>
      <c r="GU118" s="16"/>
      <c r="GV118" s="16"/>
      <c r="GW118" s="16"/>
      <c r="GX118" s="16"/>
      <c r="GY118" s="16"/>
      <c r="GZ118" s="16"/>
      <c r="HA118" s="16"/>
      <c r="HB118" s="16"/>
      <c r="HC118" s="16"/>
      <c r="HD118" s="16"/>
      <c r="HE118" s="16"/>
      <c r="HF118" s="16"/>
      <c r="HG118" s="16"/>
      <c r="HH118" s="16"/>
      <c r="HI118" s="16"/>
      <c r="HJ118" s="16"/>
      <c r="HK118" s="16"/>
      <c r="HL118" s="16"/>
      <c r="HM118" s="16"/>
      <c r="HN118" s="16"/>
      <c r="HO118" s="16"/>
      <c r="HP118" s="16"/>
      <c r="HQ118" s="16"/>
      <c r="HR118" s="16"/>
      <c r="HS118" s="16"/>
      <c r="HT118" s="16"/>
      <c r="HU118" s="16"/>
      <c r="HV118" s="16"/>
      <c r="HW118" s="16"/>
      <c r="HX118" s="16"/>
      <c r="HY118" s="16"/>
      <c r="HZ118" s="16"/>
      <c r="IA118" s="16"/>
      <c r="IB118" s="16"/>
      <c r="IC118" s="16"/>
      <c r="ID118" s="16"/>
      <c r="IE118" s="16"/>
      <c r="IF118" s="16"/>
      <c r="IG118" s="16"/>
      <c r="IH118" s="16"/>
      <c r="II118" s="16"/>
      <c r="IJ118" s="16"/>
      <c r="IK118" s="16"/>
      <c r="IL118" s="16"/>
      <c r="IM118" s="16"/>
      <c r="IN118" s="16"/>
      <c r="IO118" s="16"/>
      <c r="IP118" s="16"/>
      <c r="IQ118" s="16"/>
      <c r="IR118" s="16"/>
      <c r="IS118" s="16"/>
      <c r="IT118" s="16"/>
      <c r="IU118" s="16"/>
      <c r="IV118" s="16"/>
    </row>
    <row r="119" spans="1:256" ht="12" customHeight="1">
      <c r="A119" s="269" t="s">
        <v>2</v>
      </c>
      <c r="B119" s="269">
        <v>853</v>
      </c>
      <c r="C119" s="186" t="s">
        <v>272</v>
      </c>
      <c r="D119" s="10" t="s">
        <v>3</v>
      </c>
      <c r="E119" s="11">
        <f>E120</f>
        <v>2200</v>
      </c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6"/>
      <c r="DD119" s="16"/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6"/>
      <c r="DU119" s="16"/>
      <c r="DV119" s="16"/>
      <c r="DW119" s="16"/>
      <c r="DX119" s="16"/>
      <c r="DY119" s="16"/>
      <c r="DZ119" s="16"/>
      <c r="EA119" s="16"/>
      <c r="EB119" s="16"/>
      <c r="EC119" s="16"/>
      <c r="ED119" s="16"/>
      <c r="EE119" s="16"/>
      <c r="EF119" s="16"/>
      <c r="EG119" s="16"/>
      <c r="EH119" s="16"/>
      <c r="EI119" s="16"/>
      <c r="EJ119" s="16"/>
      <c r="EK119" s="16"/>
      <c r="EL119" s="16"/>
      <c r="EM119" s="16"/>
      <c r="EN119" s="16"/>
      <c r="EO119" s="16"/>
      <c r="EP119" s="16"/>
      <c r="EQ119" s="16"/>
      <c r="ER119" s="16"/>
      <c r="ES119" s="16"/>
      <c r="ET119" s="16"/>
      <c r="EU119" s="16"/>
      <c r="EV119" s="16"/>
      <c r="EW119" s="16"/>
      <c r="EX119" s="16"/>
      <c r="EY119" s="16"/>
      <c r="EZ119" s="16"/>
      <c r="FA119" s="16"/>
      <c r="FB119" s="16"/>
      <c r="FC119" s="16"/>
      <c r="FD119" s="16"/>
      <c r="FE119" s="16"/>
      <c r="FF119" s="16"/>
      <c r="FG119" s="16"/>
      <c r="FH119" s="16"/>
      <c r="FI119" s="16"/>
      <c r="FJ119" s="16"/>
      <c r="FK119" s="16"/>
      <c r="FL119" s="16"/>
      <c r="FM119" s="16"/>
      <c r="FN119" s="16"/>
      <c r="FO119" s="16"/>
      <c r="FP119" s="16"/>
      <c r="FQ119" s="16"/>
      <c r="FR119" s="16"/>
      <c r="FS119" s="16"/>
      <c r="FT119" s="16"/>
      <c r="FU119" s="16"/>
      <c r="FV119" s="16"/>
      <c r="FW119" s="16"/>
      <c r="FX119" s="16"/>
      <c r="FY119" s="16"/>
      <c r="FZ119" s="16"/>
      <c r="GA119" s="16"/>
      <c r="GB119" s="16"/>
      <c r="GC119" s="16"/>
      <c r="GD119" s="16"/>
      <c r="GE119" s="16"/>
      <c r="GF119" s="16"/>
      <c r="GG119" s="16"/>
      <c r="GH119" s="16"/>
      <c r="GI119" s="16"/>
      <c r="GJ119" s="16"/>
      <c r="GK119" s="16"/>
      <c r="GL119" s="16"/>
      <c r="GM119" s="16"/>
      <c r="GN119" s="16"/>
      <c r="GO119" s="16"/>
      <c r="GP119" s="16"/>
      <c r="GQ119" s="16"/>
      <c r="GR119" s="16"/>
      <c r="GS119" s="16"/>
      <c r="GT119" s="16"/>
      <c r="GU119" s="16"/>
      <c r="GV119" s="16"/>
      <c r="GW119" s="16"/>
      <c r="GX119" s="16"/>
      <c r="GY119" s="16"/>
      <c r="GZ119" s="16"/>
      <c r="HA119" s="16"/>
      <c r="HB119" s="16"/>
      <c r="HC119" s="16"/>
      <c r="HD119" s="16"/>
      <c r="HE119" s="16"/>
      <c r="HF119" s="16"/>
      <c r="HG119" s="16"/>
      <c r="HH119" s="16"/>
      <c r="HI119" s="16"/>
      <c r="HJ119" s="16"/>
      <c r="HK119" s="16"/>
      <c r="HL119" s="16"/>
      <c r="HM119" s="16"/>
      <c r="HN119" s="16"/>
      <c r="HO119" s="16"/>
      <c r="HP119" s="16"/>
      <c r="HQ119" s="16"/>
      <c r="HR119" s="16"/>
      <c r="HS119" s="16"/>
      <c r="HT119" s="16"/>
      <c r="HU119" s="16"/>
      <c r="HV119" s="16"/>
      <c r="HW119" s="16"/>
      <c r="HX119" s="16"/>
      <c r="HY119" s="16"/>
      <c r="HZ119" s="16"/>
      <c r="IA119" s="16"/>
      <c r="IB119" s="16"/>
      <c r="IC119" s="16"/>
      <c r="ID119" s="16"/>
      <c r="IE119" s="16"/>
      <c r="IF119" s="16"/>
      <c r="IG119" s="16"/>
      <c r="IH119" s="16"/>
      <c r="II119" s="16"/>
      <c r="IJ119" s="16"/>
      <c r="IK119" s="16"/>
      <c r="IL119" s="16"/>
      <c r="IM119" s="16"/>
      <c r="IN119" s="16"/>
      <c r="IO119" s="16"/>
      <c r="IP119" s="16"/>
      <c r="IQ119" s="16"/>
      <c r="IR119" s="16"/>
      <c r="IS119" s="16"/>
      <c r="IT119" s="16"/>
      <c r="IU119" s="16"/>
      <c r="IV119" s="16"/>
    </row>
    <row r="120" spans="1:256" ht="12" customHeight="1">
      <c r="A120" s="12" t="s">
        <v>4</v>
      </c>
      <c r="B120" s="12">
        <v>85321</v>
      </c>
      <c r="C120" s="187" t="s">
        <v>273</v>
      </c>
      <c r="D120" s="12" t="s">
        <v>3</v>
      </c>
      <c r="E120" s="13">
        <f>SUM(E121:E121)</f>
        <v>2200</v>
      </c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  <c r="DU120" s="16"/>
      <c r="DV120" s="16"/>
      <c r="DW120" s="16"/>
      <c r="DX120" s="16"/>
      <c r="DY120" s="16"/>
      <c r="DZ120" s="16"/>
      <c r="EA120" s="16"/>
      <c r="EB120" s="16"/>
      <c r="EC120" s="16"/>
      <c r="ED120" s="16"/>
      <c r="EE120" s="16"/>
      <c r="EF120" s="16"/>
      <c r="EG120" s="16"/>
      <c r="EH120" s="16"/>
      <c r="EI120" s="16"/>
      <c r="EJ120" s="16"/>
      <c r="EK120" s="16"/>
      <c r="EL120" s="16"/>
      <c r="EM120" s="16"/>
      <c r="EN120" s="16"/>
      <c r="EO120" s="16"/>
      <c r="EP120" s="16"/>
      <c r="EQ120" s="16"/>
      <c r="ER120" s="16"/>
      <c r="ES120" s="16"/>
      <c r="ET120" s="16"/>
      <c r="EU120" s="16"/>
      <c r="EV120" s="16"/>
      <c r="EW120" s="16"/>
      <c r="EX120" s="16"/>
      <c r="EY120" s="16"/>
      <c r="EZ120" s="16"/>
      <c r="FA120" s="16"/>
      <c r="FB120" s="16"/>
      <c r="FC120" s="16"/>
      <c r="FD120" s="16"/>
      <c r="FE120" s="16"/>
      <c r="FF120" s="16"/>
      <c r="FG120" s="16"/>
      <c r="FH120" s="16"/>
      <c r="FI120" s="16"/>
      <c r="FJ120" s="16"/>
      <c r="FK120" s="16"/>
      <c r="FL120" s="16"/>
      <c r="FM120" s="16"/>
      <c r="FN120" s="16"/>
      <c r="FO120" s="16"/>
      <c r="FP120" s="16"/>
      <c r="FQ120" s="16"/>
      <c r="FR120" s="16"/>
      <c r="FS120" s="16"/>
      <c r="FT120" s="16"/>
      <c r="FU120" s="16"/>
      <c r="FV120" s="16"/>
      <c r="FW120" s="16"/>
      <c r="FX120" s="16"/>
      <c r="FY120" s="16"/>
      <c r="FZ120" s="16"/>
      <c r="GA120" s="16"/>
      <c r="GB120" s="16"/>
      <c r="GC120" s="16"/>
      <c r="GD120" s="16"/>
      <c r="GE120" s="16"/>
      <c r="GF120" s="16"/>
      <c r="GG120" s="16"/>
      <c r="GH120" s="16"/>
      <c r="GI120" s="16"/>
      <c r="GJ120" s="16"/>
      <c r="GK120" s="16"/>
      <c r="GL120" s="16"/>
      <c r="GM120" s="16"/>
      <c r="GN120" s="16"/>
      <c r="GO120" s="16"/>
      <c r="GP120" s="16"/>
      <c r="GQ120" s="16"/>
      <c r="GR120" s="16"/>
      <c r="GS120" s="16"/>
      <c r="GT120" s="16"/>
      <c r="GU120" s="16"/>
      <c r="GV120" s="16"/>
      <c r="GW120" s="16"/>
      <c r="GX120" s="16"/>
      <c r="GY120" s="16"/>
      <c r="GZ120" s="16"/>
      <c r="HA120" s="16"/>
      <c r="HB120" s="16"/>
      <c r="HC120" s="16"/>
      <c r="HD120" s="16"/>
      <c r="HE120" s="16"/>
      <c r="HF120" s="16"/>
      <c r="HG120" s="16"/>
      <c r="HH120" s="16"/>
      <c r="HI120" s="16"/>
      <c r="HJ120" s="16"/>
      <c r="HK120" s="16"/>
      <c r="HL120" s="16"/>
      <c r="HM120" s="16"/>
      <c r="HN120" s="16"/>
      <c r="HO120" s="16"/>
      <c r="HP120" s="16"/>
      <c r="HQ120" s="16"/>
      <c r="HR120" s="16"/>
      <c r="HS120" s="16"/>
      <c r="HT120" s="16"/>
      <c r="HU120" s="16"/>
      <c r="HV120" s="16"/>
      <c r="HW120" s="16"/>
      <c r="HX120" s="16"/>
      <c r="HY120" s="16"/>
      <c r="HZ120" s="16"/>
      <c r="IA120" s="16"/>
      <c r="IB120" s="16"/>
      <c r="IC120" s="16"/>
      <c r="ID120" s="16"/>
      <c r="IE120" s="16"/>
      <c r="IF120" s="16"/>
      <c r="IG120" s="16"/>
      <c r="IH120" s="16"/>
      <c r="II120" s="16"/>
      <c r="IJ120" s="16"/>
      <c r="IK120" s="16"/>
      <c r="IL120" s="16"/>
      <c r="IM120" s="16"/>
      <c r="IN120" s="16"/>
      <c r="IO120" s="16"/>
      <c r="IP120" s="16"/>
      <c r="IQ120" s="16"/>
      <c r="IR120" s="16"/>
      <c r="IS120" s="16"/>
      <c r="IT120" s="16"/>
      <c r="IU120" s="16"/>
      <c r="IV120" s="16"/>
    </row>
    <row r="121" spans="1:256" ht="12" customHeight="1">
      <c r="A121" s="6" t="s">
        <v>5</v>
      </c>
      <c r="B121" s="296">
        <v>4210</v>
      </c>
      <c r="C121" s="212" t="s">
        <v>200</v>
      </c>
      <c r="D121" s="6" t="s">
        <v>3</v>
      </c>
      <c r="E121" s="14">
        <v>2200</v>
      </c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/>
      <c r="CZ121" s="16"/>
      <c r="DA121" s="16"/>
      <c r="DB121" s="16"/>
      <c r="DC121" s="16"/>
      <c r="DD121" s="16"/>
      <c r="DE121" s="16"/>
      <c r="DF121" s="16"/>
      <c r="DG121" s="16"/>
      <c r="DH121" s="16"/>
      <c r="DI121" s="16"/>
      <c r="DJ121" s="16"/>
      <c r="DK121" s="16"/>
      <c r="DL121" s="16"/>
      <c r="DM121" s="16"/>
      <c r="DN121" s="16"/>
      <c r="DO121" s="16"/>
      <c r="DP121" s="16"/>
      <c r="DQ121" s="16"/>
      <c r="DR121" s="16"/>
      <c r="DS121" s="16"/>
      <c r="DT121" s="16"/>
      <c r="DU121" s="16"/>
      <c r="DV121" s="16"/>
      <c r="DW121" s="16"/>
      <c r="DX121" s="16"/>
      <c r="DY121" s="16"/>
      <c r="DZ121" s="16"/>
      <c r="EA121" s="16"/>
      <c r="EB121" s="16"/>
      <c r="EC121" s="16"/>
      <c r="ED121" s="16"/>
      <c r="EE121" s="16"/>
      <c r="EF121" s="16"/>
      <c r="EG121" s="16"/>
      <c r="EH121" s="16"/>
      <c r="EI121" s="16"/>
      <c r="EJ121" s="16"/>
      <c r="EK121" s="16"/>
      <c r="EL121" s="16"/>
      <c r="EM121" s="16"/>
      <c r="EN121" s="16"/>
      <c r="EO121" s="16"/>
      <c r="EP121" s="16"/>
      <c r="EQ121" s="16"/>
      <c r="ER121" s="16"/>
      <c r="ES121" s="16"/>
      <c r="ET121" s="16"/>
      <c r="EU121" s="16"/>
      <c r="EV121" s="16"/>
      <c r="EW121" s="16"/>
      <c r="EX121" s="16"/>
      <c r="EY121" s="16"/>
      <c r="EZ121" s="16"/>
      <c r="FA121" s="16"/>
      <c r="FB121" s="16"/>
      <c r="FC121" s="16"/>
      <c r="FD121" s="16"/>
      <c r="FE121" s="16"/>
      <c r="FF121" s="16"/>
      <c r="FG121" s="16"/>
      <c r="FH121" s="16"/>
      <c r="FI121" s="16"/>
      <c r="FJ121" s="16"/>
      <c r="FK121" s="16"/>
      <c r="FL121" s="16"/>
      <c r="FM121" s="16"/>
      <c r="FN121" s="16"/>
      <c r="FO121" s="16"/>
      <c r="FP121" s="16"/>
      <c r="FQ121" s="16"/>
      <c r="FR121" s="16"/>
      <c r="FS121" s="16"/>
      <c r="FT121" s="16"/>
      <c r="FU121" s="16"/>
      <c r="FV121" s="16"/>
      <c r="FW121" s="16"/>
      <c r="FX121" s="16"/>
      <c r="FY121" s="16"/>
      <c r="FZ121" s="16"/>
      <c r="GA121" s="16"/>
      <c r="GB121" s="16"/>
      <c r="GC121" s="16"/>
      <c r="GD121" s="16"/>
      <c r="GE121" s="16"/>
      <c r="GF121" s="16"/>
      <c r="GG121" s="16"/>
      <c r="GH121" s="16"/>
      <c r="GI121" s="16"/>
      <c r="GJ121" s="16"/>
      <c r="GK121" s="16"/>
      <c r="GL121" s="16"/>
      <c r="GM121" s="16"/>
      <c r="GN121" s="16"/>
      <c r="GO121" s="16"/>
      <c r="GP121" s="16"/>
      <c r="GQ121" s="16"/>
      <c r="GR121" s="16"/>
      <c r="GS121" s="16"/>
      <c r="GT121" s="16"/>
      <c r="GU121" s="16"/>
      <c r="GV121" s="16"/>
      <c r="GW121" s="16"/>
      <c r="GX121" s="16"/>
      <c r="GY121" s="16"/>
      <c r="GZ121" s="16"/>
      <c r="HA121" s="16"/>
      <c r="HB121" s="16"/>
      <c r="HC121" s="16"/>
      <c r="HD121" s="16"/>
      <c r="HE121" s="16"/>
      <c r="HF121" s="16"/>
      <c r="HG121" s="16"/>
      <c r="HH121" s="16"/>
      <c r="HI121" s="16"/>
      <c r="HJ121" s="16"/>
      <c r="HK121" s="16"/>
      <c r="HL121" s="16"/>
      <c r="HM121" s="16"/>
      <c r="HN121" s="16"/>
      <c r="HO121" s="16"/>
      <c r="HP121" s="16"/>
      <c r="HQ121" s="16"/>
      <c r="HR121" s="16"/>
      <c r="HS121" s="16"/>
      <c r="HT121" s="16"/>
      <c r="HU121" s="16"/>
      <c r="HV121" s="16"/>
      <c r="HW121" s="16"/>
      <c r="HX121" s="16"/>
      <c r="HY121" s="16"/>
      <c r="HZ121" s="16"/>
      <c r="IA121" s="16"/>
      <c r="IB121" s="16"/>
      <c r="IC121" s="16"/>
      <c r="ID121" s="16"/>
      <c r="IE121" s="16"/>
      <c r="IF121" s="16"/>
      <c r="IG121" s="16"/>
      <c r="IH121" s="16"/>
      <c r="II121" s="16"/>
      <c r="IJ121" s="16"/>
      <c r="IK121" s="16"/>
      <c r="IL121" s="16"/>
      <c r="IM121" s="16"/>
      <c r="IN121" s="16"/>
      <c r="IO121" s="16"/>
      <c r="IP121" s="16"/>
      <c r="IQ121" s="16"/>
      <c r="IR121" s="16"/>
      <c r="IS121" s="16"/>
      <c r="IT121" s="16"/>
      <c r="IU121" s="16"/>
      <c r="IV121" s="16"/>
    </row>
    <row r="122" spans="1:256" ht="12" customHeight="1">
      <c r="A122" s="6"/>
      <c r="B122" s="6"/>
      <c r="C122" s="212"/>
      <c r="D122" s="6"/>
      <c r="E122" s="14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/>
      <c r="EA122" s="16"/>
      <c r="EB122" s="16"/>
      <c r="EC122" s="16"/>
      <c r="ED122" s="16"/>
      <c r="EE122" s="16"/>
      <c r="EF122" s="16"/>
      <c r="EG122" s="16"/>
      <c r="EH122" s="16"/>
      <c r="EI122" s="16"/>
      <c r="EJ122" s="16"/>
      <c r="EK122" s="16"/>
      <c r="EL122" s="16"/>
      <c r="EM122" s="16"/>
      <c r="EN122" s="16"/>
      <c r="EO122" s="16"/>
      <c r="EP122" s="16"/>
      <c r="EQ122" s="16"/>
      <c r="ER122" s="16"/>
      <c r="ES122" s="16"/>
      <c r="ET122" s="16"/>
      <c r="EU122" s="16"/>
      <c r="EV122" s="16"/>
      <c r="EW122" s="16"/>
      <c r="EX122" s="16"/>
      <c r="EY122" s="16"/>
      <c r="EZ122" s="16"/>
      <c r="FA122" s="16"/>
      <c r="FB122" s="16"/>
      <c r="FC122" s="16"/>
      <c r="FD122" s="16"/>
      <c r="FE122" s="16"/>
      <c r="FF122" s="16"/>
      <c r="FG122" s="16"/>
      <c r="FH122" s="16"/>
      <c r="FI122" s="16"/>
      <c r="FJ122" s="16"/>
      <c r="FK122" s="16"/>
      <c r="FL122" s="16"/>
      <c r="FM122" s="16"/>
      <c r="FN122" s="16"/>
      <c r="FO122" s="16"/>
      <c r="FP122" s="16"/>
      <c r="FQ122" s="16"/>
      <c r="FR122" s="16"/>
      <c r="FS122" s="16"/>
      <c r="FT122" s="16"/>
      <c r="FU122" s="16"/>
      <c r="FV122" s="16"/>
      <c r="FW122" s="16"/>
      <c r="FX122" s="16"/>
      <c r="FY122" s="16"/>
      <c r="FZ122" s="16"/>
      <c r="GA122" s="16"/>
      <c r="GB122" s="16"/>
      <c r="GC122" s="16"/>
      <c r="GD122" s="16"/>
      <c r="GE122" s="16"/>
      <c r="GF122" s="16"/>
      <c r="GG122" s="16"/>
      <c r="GH122" s="16"/>
      <c r="GI122" s="16"/>
      <c r="GJ122" s="16"/>
      <c r="GK122" s="16"/>
      <c r="GL122" s="16"/>
      <c r="GM122" s="16"/>
      <c r="GN122" s="16"/>
      <c r="GO122" s="16"/>
      <c r="GP122" s="16"/>
      <c r="GQ122" s="16"/>
      <c r="GR122" s="16"/>
      <c r="GS122" s="16"/>
      <c r="GT122" s="16"/>
      <c r="GU122" s="16"/>
      <c r="GV122" s="16"/>
      <c r="GW122" s="16"/>
      <c r="GX122" s="16"/>
      <c r="GY122" s="16"/>
      <c r="GZ122" s="16"/>
      <c r="HA122" s="16"/>
      <c r="HB122" s="16"/>
      <c r="HC122" s="16"/>
      <c r="HD122" s="16"/>
      <c r="HE122" s="16"/>
      <c r="HF122" s="16"/>
      <c r="HG122" s="16"/>
      <c r="HH122" s="16"/>
      <c r="HI122" s="16"/>
      <c r="HJ122" s="16"/>
      <c r="HK122" s="16"/>
      <c r="HL122" s="16"/>
      <c r="HM122" s="16"/>
      <c r="HN122" s="16"/>
      <c r="HO122" s="16"/>
      <c r="HP122" s="16"/>
      <c r="HQ122" s="16"/>
      <c r="HR122" s="16"/>
      <c r="HS122" s="16"/>
      <c r="HT122" s="16"/>
      <c r="HU122" s="16"/>
      <c r="HV122" s="16"/>
      <c r="HW122" s="16"/>
      <c r="HX122" s="16"/>
      <c r="HY122" s="16"/>
      <c r="HZ122" s="16"/>
      <c r="IA122" s="16"/>
      <c r="IB122" s="16"/>
      <c r="IC122" s="16"/>
      <c r="ID122" s="16"/>
      <c r="IE122" s="16"/>
      <c r="IF122" s="16"/>
      <c r="IG122" s="16"/>
      <c r="IH122" s="16"/>
      <c r="II122" s="16"/>
      <c r="IJ122" s="16"/>
      <c r="IK122" s="16"/>
      <c r="IL122" s="16"/>
      <c r="IM122" s="16"/>
      <c r="IN122" s="16"/>
      <c r="IO122" s="16"/>
      <c r="IP122" s="16"/>
      <c r="IQ122" s="16"/>
      <c r="IR122" s="16"/>
      <c r="IS122" s="16"/>
      <c r="IT122" s="16"/>
      <c r="IU122" s="16"/>
      <c r="IV122" s="16"/>
    </row>
    <row r="123" spans="1:256" ht="12" customHeight="1">
      <c r="A123" s="269" t="s">
        <v>2</v>
      </c>
      <c r="B123" s="269">
        <v>854</v>
      </c>
      <c r="C123" s="186" t="s">
        <v>244</v>
      </c>
      <c r="D123" s="10" t="s">
        <v>3</v>
      </c>
      <c r="E123" s="11">
        <f>E124</f>
        <v>262800</v>
      </c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  <c r="DB123" s="16"/>
      <c r="DC123" s="16"/>
      <c r="DD123" s="16"/>
      <c r="DE123" s="16"/>
      <c r="DF123" s="16"/>
      <c r="DG123" s="16"/>
      <c r="DH123" s="16"/>
      <c r="DI123" s="16"/>
      <c r="DJ123" s="16"/>
      <c r="DK123" s="16"/>
      <c r="DL123" s="16"/>
      <c r="DM123" s="16"/>
      <c r="DN123" s="16"/>
      <c r="DO123" s="16"/>
      <c r="DP123" s="16"/>
      <c r="DQ123" s="16"/>
      <c r="DR123" s="16"/>
      <c r="DS123" s="16"/>
      <c r="DT123" s="16"/>
      <c r="DU123" s="16"/>
      <c r="DV123" s="16"/>
      <c r="DW123" s="16"/>
      <c r="DX123" s="16"/>
      <c r="DY123" s="16"/>
      <c r="DZ123" s="16"/>
      <c r="EA123" s="16"/>
      <c r="EB123" s="16"/>
      <c r="EC123" s="16"/>
      <c r="ED123" s="16"/>
      <c r="EE123" s="16"/>
      <c r="EF123" s="16"/>
      <c r="EG123" s="16"/>
      <c r="EH123" s="16"/>
      <c r="EI123" s="16"/>
      <c r="EJ123" s="16"/>
      <c r="EK123" s="16"/>
      <c r="EL123" s="16"/>
      <c r="EM123" s="16"/>
      <c r="EN123" s="16"/>
      <c r="EO123" s="16"/>
      <c r="EP123" s="16"/>
      <c r="EQ123" s="16"/>
      <c r="ER123" s="16"/>
      <c r="ES123" s="16"/>
      <c r="ET123" s="16"/>
      <c r="EU123" s="16"/>
      <c r="EV123" s="16"/>
      <c r="EW123" s="16"/>
      <c r="EX123" s="16"/>
      <c r="EY123" s="16"/>
      <c r="EZ123" s="16"/>
      <c r="FA123" s="16"/>
      <c r="FB123" s="16"/>
      <c r="FC123" s="16"/>
      <c r="FD123" s="16"/>
      <c r="FE123" s="16"/>
      <c r="FF123" s="16"/>
      <c r="FG123" s="16"/>
      <c r="FH123" s="16"/>
      <c r="FI123" s="16"/>
      <c r="FJ123" s="16"/>
      <c r="FK123" s="16"/>
      <c r="FL123" s="16"/>
      <c r="FM123" s="16"/>
      <c r="FN123" s="16"/>
      <c r="FO123" s="16"/>
      <c r="FP123" s="16"/>
      <c r="FQ123" s="16"/>
      <c r="FR123" s="16"/>
      <c r="FS123" s="16"/>
      <c r="FT123" s="16"/>
      <c r="FU123" s="16"/>
      <c r="FV123" s="16"/>
      <c r="FW123" s="16"/>
      <c r="FX123" s="16"/>
      <c r="FY123" s="16"/>
      <c r="FZ123" s="16"/>
      <c r="GA123" s="16"/>
      <c r="GB123" s="16"/>
      <c r="GC123" s="16"/>
      <c r="GD123" s="16"/>
      <c r="GE123" s="16"/>
      <c r="GF123" s="16"/>
      <c r="GG123" s="16"/>
      <c r="GH123" s="16"/>
      <c r="GI123" s="16"/>
      <c r="GJ123" s="16"/>
      <c r="GK123" s="16"/>
      <c r="GL123" s="16"/>
      <c r="GM123" s="16"/>
      <c r="GN123" s="16"/>
      <c r="GO123" s="16"/>
      <c r="GP123" s="16"/>
      <c r="GQ123" s="16"/>
      <c r="GR123" s="16"/>
      <c r="GS123" s="16"/>
      <c r="GT123" s="16"/>
      <c r="GU123" s="16"/>
      <c r="GV123" s="16"/>
      <c r="GW123" s="16"/>
      <c r="GX123" s="16"/>
      <c r="GY123" s="16"/>
      <c r="GZ123" s="16"/>
      <c r="HA123" s="16"/>
      <c r="HB123" s="16"/>
      <c r="HC123" s="16"/>
      <c r="HD123" s="16"/>
      <c r="HE123" s="16"/>
      <c r="HF123" s="16"/>
      <c r="HG123" s="16"/>
      <c r="HH123" s="16"/>
      <c r="HI123" s="16"/>
      <c r="HJ123" s="16"/>
      <c r="HK123" s="16"/>
      <c r="HL123" s="16"/>
      <c r="HM123" s="16"/>
      <c r="HN123" s="16"/>
      <c r="HO123" s="16"/>
      <c r="HP123" s="16"/>
      <c r="HQ123" s="16"/>
      <c r="HR123" s="16"/>
      <c r="HS123" s="16"/>
      <c r="HT123" s="16"/>
      <c r="HU123" s="16"/>
      <c r="HV123" s="16"/>
      <c r="HW123" s="16"/>
      <c r="HX123" s="16"/>
      <c r="HY123" s="16"/>
      <c r="HZ123" s="16"/>
      <c r="IA123" s="16"/>
      <c r="IB123" s="16"/>
      <c r="IC123" s="16"/>
      <c r="ID123" s="16"/>
      <c r="IE123" s="16"/>
      <c r="IF123" s="16"/>
      <c r="IG123" s="16"/>
      <c r="IH123" s="16"/>
      <c r="II123" s="16"/>
      <c r="IJ123" s="16"/>
      <c r="IK123" s="16"/>
      <c r="IL123" s="16"/>
      <c r="IM123" s="16"/>
      <c r="IN123" s="16"/>
      <c r="IO123" s="16"/>
      <c r="IP123" s="16"/>
      <c r="IQ123" s="16"/>
      <c r="IR123" s="16"/>
      <c r="IS123" s="16"/>
      <c r="IT123" s="16"/>
      <c r="IU123" s="16"/>
      <c r="IV123" s="16"/>
    </row>
    <row r="124" spans="1:256" ht="12" customHeight="1">
      <c r="A124" s="12" t="s">
        <v>4</v>
      </c>
      <c r="B124" s="12">
        <v>85415</v>
      </c>
      <c r="C124" s="187" t="s">
        <v>245</v>
      </c>
      <c r="D124" s="12" t="s">
        <v>3</v>
      </c>
      <c r="E124" s="13">
        <f>SUM(E125:E125)</f>
        <v>262800</v>
      </c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  <c r="CW124" s="16"/>
      <c r="CX124" s="16"/>
      <c r="CY124" s="16"/>
      <c r="CZ124" s="16"/>
      <c r="DA124" s="16"/>
      <c r="DB124" s="16"/>
      <c r="DC124" s="16"/>
      <c r="DD124" s="16"/>
      <c r="DE124" s="16"/>
      <c r="DF124" s="16"/>
      <c r="DG124" s="16"/>
      <c r="DH124" s="16"/>
      <c r="DI124" s="16"/>
      <c r="DJ124" s="16"/>
      <c r="DK124" s="16"/>
      <c r="DL124" s="16"/>
      <c r="DM124" s="16"/>
      <c r="DN124" s="16"/>
      <c r="DO124" s="16"/>
      <c r="DP124" s="16"/>
      <c r="DQ124" s="16"/>
      <c r="DR124" s="16"/>
      <c r="DS124" s="16"/>
      <c r="DT124" s="16"/>
      <c r="DU124" s="16"/>
      <c r="DV124" s="16"/>
      <c r="DW124" s="16"/>
      <c r="DX124" s="16"/>
      <c r="DY124" s="16"/>
      <c r="DZ124" s="16"/>
      <c r="EA124" s="16"/>
      <c r="EB124" s="16"/>
      <c r="EC124" s="16"/>
      <c r="ED124" s="16"/>
      <c r="EE124" s="16"/>
      <c r="EF124" s="16"/>
      <c r="EG124" s="16"/>
      <c r="EH124" s="16"/>
      <c r="EI124" s="16"/>
      <c r="EJ124" s="16"/>
      <c r="EK124" s="16"/>
      <c r="EL124" s="16"/>
      <c r="EM124" s="16"/>
      <c r="EN124" s="16"/>
      <c r="EO124" s="16"/>
      <c r="EP124" s="16"/>
      <c r="EQ124" s="16"/>
      <c r="ER124" s="16"/>
      <c r="ES124" s="16"/>
      <c r="ET124" s="16"/>
      <c r="EU124" s="16"/>
      <c r="EV124" s="16"/>
      <c r="EW124" s="16"/>
      <c r="EX124" s="16"/>
      <c r="EY124" s="16"/>
      <c r="EZ124" s="16"/>
      <c r="FA124" s="16"/>
      <c r="FB124" s="16"/>
      <c r="FC124" s="16"/>
      <c r="FD124" s="16"/>
      <c r="FE124" s="16"/>
      <c r="FF124" s="16"/>
      <c r="FG124" s="16"/>
      <c r="FH124" s="16"/>
      <c r="FI124" s="16"/>
      <c r="FJ124" s="16"/>
      <c r="FK124" s="16"/>
      <c r="FL124" s="16"/>
      <c r="FM124" s="16"/>
      <c r="FN124" s="16"/>
      <c r="FO124" s="16"/>
      <c r="FP124" s="16"/>
      <c r="FQ124" s="16"/>
      <c r="FR124" s="16"/>
      <c r="FS124" s="16"/>
      <c r="FT124" s="16"/>
      <c r="FU124" s="16"/>
      <c r="FV124" s="16"/>
      <c r="FW124" s="16"/>
      <c r="FX124" s="16"/>
      <c r="FY124" s="16"/>
      <c r="FZ124" s="16"/>
      <c r="GA124" s="16"/>
      <c r="GB124" s="16"/>
      <c r="GC124" s="16"/>
      <c r="GD124" s="16"/>
      <c r="GE124" s="16"/>
      <c r="GF124" s="16"/>
      <c r="GG124" s="16"/>
      <c r="GH124" s="16"/>
      <c r="GI124" s="16"/>
      <c r="GJ124" s="16"/>
      <c r="GK124" s="16"/>
      <c r="GL124" s="16"/>
      <c r="GM124" s="16"/>
      <c r="GN124" s="16"/>
      <c r="GO124" s="16"/>
      <c r="GP124" s="16"/>
      <c r="GQ124" s="16"/>
      <c r="GR124" s="16"/>
      <c r="GS124" s="16"/>
      <c r="GT124" s="16"/>
      <c r="GU124" s="16"/>
      <c r="GV124" s="16"/>
      <c r="GW124" s="16"/>
      <c r="GX124" s="16"/>
      <c r="GY124" s="16"/>
      <c r="GZ124" s="16"/>
      <c r="HA124" s="16"/>
      <c r="HB124" s="16"/>
      <c r="HC124" s="16"/>
      <c r="HD124" s="16"/>
      <c r="HE124" s="16"/>
      <c r="HF124" s="16"/>
      <c r="HG124" s="16"/>
      <c r="HH124" s="16"/>
      <c r="HI124" s="16"/>
      <c r="HJ124" s="16"/>
      <c r="HK124" s="16"/>
      <c r="HL124" s="16"/>
      <c r="HM124" s="16"/>
      <c r="HN124" s="16"/>
      <c r="HO124" s="16"/>
      <c r="HP124" s="16"/>
      <c r="HQ124" s="16"/>
      <c r="HR124" s="16"/>
      <c r="HS124" s="16"/>
      <c r="HT124" s="16"/>
      <c r="HU124" s="16"/>
      <c r="HV124" s="16"/>
      <c r="HW124" s="16"/>
      <c r="HX124" s="16"/>
      <c r="HY124" s="16"/>
      <c r="HZ124" s="16"/>
      <c r="IA124" s="16"/>
      <c r="IB124" s="16"/>
      <c r="IC124" s="16"/>
      <c r="ID124" s="16"/>
      <c r="IE124" s="16"/>
      <c r="IF124" s="16"/>
      <c r="IG124" s="16"/>
      <c r="IH124" s="16"/>
      <c r="II124" s="16"/>
      <c r="IJ124" s="16"/>
      <c r="IK124" s="16"/>
      <c r="IL124" s="16"/>
      <c r="IM124" s="16"/>
      <c r="IN124" s="16"/>
      <c r="IO124" s="16"/>
      <c r="IP124" s="16"/>
      <c r="IQ124" s="16"/>
      <c r="IR124" s="16"/>
      <c r="IS124" s="16"/>
      <c r="IT124" s="16"/>
      <c r="IU124" s="16"/>
      <c r="IV124" s="16"/>
    </row>
    <row r="125" spans="1:256" ht="12" customHeight="1">
      <c r="A125" s="6" t="s">
        <v>5</v>
      </c>
      <c r="B125" s="6">
        <v>3240</v>
      </c>
      <c r="C125" s="212" t="s">
        <v>246</v>
      </c>
      <c r="D125" s="6" t="s">
        <v>3</v>
      </c>
      <c r="E125" s="14">
        <v>262800</v>
      </c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  <c r="CW125" s="16"/>
      <c r="CX125" s="16"/>
      <c r="CY125" s="16"/>
      <c r="CZ125" s="16"/>
      <c r="DA125" s="16"/>
      <c r="DB125" s="16"/>
      <c r="DC125" s="16"/>
      <c r="DD125" s="16"/>
      <c r="DE125" s="16"/>
      <c r="DF125" s="16"/>
      <c r="DG125" s="16"/>
      <c r="DH125" s="16"/>
      <c r="DI125" s="16"/>
      <c r="DJ125" s="16"/>
      <c r="DK125" s="16"/>
      <c r="DL125" s="16"/>
      <c r="DM125" s="16"/>
      <c r="DN125" s="16"/>
      <c r="DO125" s="16"/>
      <c r="DP125" s="16"/>
      <c r="DQ125" s="16"/>
      <c r="DR125" s="16"/>
      <c r="DS125" s="16"/>
      <c r="DT125" s="16"/>
      <c r="DU125" s="16"/>
      <c r="DV125" s="16"/>
      <c r="DW125" s="16"/>
      <c r="DX125" s="16"/>
      <c r="DY125" s="16"/>
      <c r="DZ125" s="16"/>
      <c r="EA125" s="16"/>
      <c r="EB125" s="16"/>
      <c r="EC125" s="16"/>
      <c r="ED125" s="16"/>
      <c r="EE125" s="16"/>
      <c r="EF125" s="16"/>
      <c r="EG125" s="16"/>
      <c r="EH125" s="16"/>
      <c r="EI125" s="16"/>
      <c r="EJ125" s="16"/>
      <c r="EK125" s="16"/>
      <c r="EL125" s="16"/>
      <c r="EM125" s="16"/>
      <c r="EN125" s="16"/>
      <c r="EO125" s="16"/>
      <c r="EP125" s="16"/>
      <c r="EQ125" s="16"/>
      <c r="ER125" s="16"/>
      <c r="ES125" s="16"/>
      <c r="ET125" s="16"/>
      <c r="EU125" s="16"/>
      <c r="EV125" s="16"/>
      <c r="EW125" s="16"/>
      <c r="EX125" s="16"/>
      <c r="EY125" s="16"/>
      <c r="EZ125" s="16"/>
      <c r="FA125" s="16"/>
      <c r="FB125" s="16"/>
      <c r="FC125" s="16"/>
      <c r="FD125" s="16"/>
      <c r="FE125" s="16"/>
      <c r="FF125" s="16"/>
      <c r="FG125" s="16"/>
      <c r="FH125" s="16"/>
      <c r="FI125" s="16"/>
      <c r="FJ125" s="16"/>
      <c r="FK125" s="16"/>
      <c r="FL125" s="16"/>
      <c r="FM125" s="16"/>
      <c r="FN125" s="16"/>
      <c r="FO125" s="16"/>
      <c r="FP125" s="16"/>
      <c r="FQ125" s="16"/>
      <c r="FR125" s="16"/>
      <c r="FS125" s="16"/>
      <c r="FT125" s="16"/>
      <c r="FU125" s="16"/>
      <c r="FV125" s="16"/>
      <c r="FW125" s="16"/>
      <c r="FX125" s="16"/>
      <c r="FY125" s="16"/>
      <c r="FZ125" s="16"/>
      <c r="GA125" s="16"/>
      <c r="GB125" s="16"/>
      <c r="GC125" s="16"/>
      <c r="GD125" s="16"/>
      <c r="GE125" s="16"/>
      <c r="GF125" s="16"/>
      <c r="GG125" s="16"/>
      <c r="GH125" s="16"/>
      <c r="GI125" s="16"/>
      <c r="GJ125" s="16"/>
      <c r="GK125" s="16"/>
      <c r="GL125" s="16"/>
      <c r="GM125" s="16"/>
      <c r="GN125" s="16"/>
      <c r="GO125" s="16"/>
      <c r="GP125" s="16"/>
      <c r="GQ125" s="16"/>
      <c r="GR125" s="16"/>
      <c r="GS125" s="16"/>
      <c r="GT125" s="16"/>
      <c r="GU125" s="16"/>
      <c r="GV125" s="16"/>
      <c r="GW125" s="16"/>
      <c r="GX125" s="16"/>
      <c r="GY125" s="16"/>
      <c r="GZ125" s="16"/>
      <c r="HA125" s="16"/>
      <c r="HB125" s="16"/>
      <c r="HC125" s="16"/>
      <c r="HD125" s="16"/>
      <c r="HE125" s="16"/>
      <c r="HF125" s="16"/>
      <c r="HG125" s="16"/>
      <c r="HH125" s="16"/>
      <c r="HI125" s="16"/>
      <c r="HJ125" s="16"/>
      <c r="HK125" s="16"/>
      <c r="HL125" s="16"/>
      <c r="HM125" s="16"/>
      <c r="HN125" s="16"/>
      <c r="HO125" s="16"/>
      <c r="HP125" s="16"/>
      <c r="HQ125" s="16"/>
      <c r="HR125" s="16"/>
      <c r="HS125" s="16"/>
      <c r="HT125" s="16"/>
      <c r="HU125" s="16"/>
      <c r="HV125" s="16"/>
      <c r="HW125" s="16"/>
      <c r="HX125" s="16"/>
      <c r="HY125" s="16"/>
      <c r="HZ125" s="16"/>
      <c r="IA125" s="16"/>
      <c r="IB125" s="16"/>
      <c r="IC125" s="16"/>
      <c r="ID125" s="16"/>
      <c r="IE125" s="16"/>
      <c r="IF125" s="16"/>
      <c r="IG125" s="16"/>
      <c r="IH125" s="16"/>
      <c r="II125" s="16"/>
      <c r="IJ125" s="16"/>
      <c r="IK125" s="16"/>
      <c r="IL125" s="16"/>
      <c r="IM125" s="16"/>
      <c r="IN125" s="16"/>
      <c r="IO125" s="16"/>
      <c r="IP125" s="16"/>
      <c r="IQ125" s="16"/>
      <c r="IR125" s="16"/>
      <c r="IS125" s="16"/>
      <c r="IT125" s="16"/>
      <c r="IU125" s="16"/>
      <c r="IV125" s="16"/>
    </row>
    <row r="126" spans="1:256" ht="12" customHeight="1">
      <c r="A126" s="6"/>
      <c r="B126" s="185"/>
      <c r="C126" s="185"/>
      <c r="D126" s="6"/>
      <c r="E126" s="213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16"/>
      <c r="CU126" s="16"/>
      <c r="CV126" s="16"/>
      <c r="CW126" s="16"/>
      <c r="CX126" s="16"/>
      <c r="CY126" s="16"/>
      <c r="CZ126" s="16"/>
      <c r="DA126" s="16"/>
      <c r="DB126" s="16"/>
      <c r="DC126" s="16"/>
      <c r="DD126" s="16"/>
      <c r="DE126" s="16"/>
      <c r="DF126" s="16"/>
      <c r="DG126" s="16"/>
      <c r="DH126" s="16"/>
      <c r="DI126" s="16"/>
      <c r="DJ126" s="16"/>
      <c r="DK126" s="16"/>
      <c r="DL126" s="16"/>
      <c r="DM126" s="16"/>
      <c r="DN126" s="16"/>
      <c r="DO126" s="16"/>
      <c r="DP126" s="16"/>
      <c r="DQ126" s="16"/>
      <c r="DR126" s="16"/>
      <c r="DS126" s="16"/>
      <c r="DT126" s="16"/>
      <c r="DU126" s="16"/>
      <c r="DV126" s="16"/>
      <c r="DW126" s="16"/>
      <c r="DX126" s="16"/>
      <c r="DY126" s="16"/>
      <c r="DZ126" s="16"/>
      <c r="EA126" s="16"/>
      <c r="EB126" s="16"/>
      <c r="EC126" s="16"/>
      <c r="ED126" s="16"/>
      <c r="EE126" s="16"/>
      <c r="EF126" s="16"/>
      <c r="EG126" s="16"/>
      <c r="EH126" s="16"/>
      <c r="EI126" s="16"/>
      <c r="EJ126" s="16"/>
      <c r="EK126" s="16"/>
      <c r="EL126" s="16"/>
      <c r="EM126" s="16"/>
      <c r="EN126" s="16"/>
      <c r="EO126" s="16"/>
      <c r="EP126" s="16"/>
      <c r="EQ126" s="16"/>
      <c r="ER126" s="16"/>
      <c r="ES126" s="16"/>
      <c r="ET126" s="16"/>
      <c r="EU126" s="16"/>
      <c r="EV126" s="16"/>
      <c r="EW126" s="16"/>
      <c r="EX126" s="16"/>
      <c r="EY126" s="16"/>
      <c r="EZ126" s="16"/>
      <c r="FA126" s="16"/>
      <c r="FB126" s="16"/>
      <c r="FC126" s="16"/>
      <c r="FD126" s="16"/>
      <c r="FE126" s="16"/>
      <c r="FF126" s="16"/>
      <c r="FG126" s="16"/>
      <c r="FH126" s="16"/>
      <c r="FI126" s="16"/>
      <c r="FJ126" s="16"/>
      <c r="FK126" s="16"/>
      <c r="FL126" s="16"/>
      <c r="FM126" s="16"/>
      <c r="FN126" s="16"/>
      <c r="FO126" s="16"/>
      <c r="FP126" s="16"/>
      <c r="FQ126" s="16"/>
      <c r="FR126" s="16"/>
      <c r="FS126" s="16"/>
      <c r="FT126" s="16"/>
      <c r="FU126" s="16"/>
      <c r="FV126" s="16"/>
      <c r="FW126" s="16"/>
      <c r="FX126" s="16"/>
      <c r="FY126" s="16"/>
      <c r="FZ126" s="16"/>
      <c r="GA126" s="16"/>
      <c r="GB126" s="16"/>
      <c r="GC126" s="16"/>
      <c r="GD126" s="16"/>
      <c r="GE126" s="16"/>
      <c r="GF126" s="16"/>
      <c r="GG126" s="16"/>
      <c r="GH126" s="16"/>
      <c r="GI126" s="16"/>
      <c r="GJ126" s="16"/>
      <c r="GK126" s="16"/>
      <c r="GL126" s="16"/>
      <c r="GM126" s="16"/>
      <c r="GN126" s="16"/>
      <c r="GO126" s="16"/>
      <c r="GP126" s="16"/>
      <c r="GQ126" s="16"/>
      <c r="GR126" s="16"/>
      <c r="GS126" s="16"/>
      <c r="GT126" s="16"/>
      <c r="GU126" s="16"/>
      <c r="GV126" s="16"/>
      <c r="GW126" s="16"/>
      <c r="GX126" s="16"/>
      <c r="GY126" s="16"/>
      <c r="GZ126" s="16"/>
      <c r="HA126" s="16"/>
      <c r="HB126" s="16"/>
      <c r="HC126" s="16"/>
      <c r="HD126" s="16"/>
      <c r="HE126" s="16"/>
      <c r="HF126" s="16"/>
      <c r="HG126" s="16"/>
      <c r="HH126" s="16"/>
      <c r="HI126" s="16"/>
      <c r="HJ126" s="16"/>
      <c r="HK126" s="16"/>
      <c r="HL126" s="16"/>
      <c r="HM126" s="16"/>
      <c r="HN126" s="16"/>
      <c r="HO126" s="16"/>
      <c r="HP126" s="16"/>
      <c r="HQ126" s="16"/>
      <c r="HR126" s="16"/>
      <c r="HS126" s="16"/>
      <c r="HT126" s="16"/>
      <c r="HU126" s="16"/>
      <c r="HV126" s="16"/>
      <c r="HW126" s="16"/>
      <c r="HX126" s="16"/>
      <c r="HY126" s="16"/>
      <c r="HZ126" s="16"/>
      <c r="IA126" s="16"/>
      <c r="IB126" s="16"/>
      <c r="IC126" s="16"/>
      <c r="ID126" s="16"/>
      <c r="IE126" s="16"/>
      <c r="IF126" s="16"/>
      <c r="IG126" s="16"/>
      <c r="IH126" s="16"/>
      <c r="II126" s="16"/>
      <c r="IJ126" s="16"/>
      <c r="IK126" s="16"/>
      <c r="IL126" s="16"/>
      <c r="IM126" s="16"/>
      <c r="IN126" s="16"/>
      <c r="IO126" s="16"/>
      <c r="IP126" s="16"/>
      <c r="IQ126" s="16"/>
      <c r="IR126" s="16"/>
      <c r="IS126" s="16"/>
      <c r="IT126" s="16"/>
      <c r="IU126" s="16"/>
      <c r="IV126" s="16"/>
    </row>
    <row r="127" spans="1:256" ht="12" customHeight="1">
      <c r="A127" s="10" t="s">
        <v>2</v>
      </c>
      <c r="B127" s="10">
        <v>921</v>
      </c>
      <c r="C127" s="186" t="s">
        <v>209</v>
      </c>
      <c r="D127" s="10" t="s">
        <v>3</v>
      </c>
      <c r="E127" s="11">
        <f>E128</f>
        <v>2000</v>
      </c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16"/>
      <c r="CW127" s="16"/>
      <c r="CX127" s="16"/>
      <c r="CY127" s="16"/>
      <c r="CZ127" s="16"/>
      <c r="DA127" s="16"/>
      <c r="DB127" s="16"/>
      <c r="DC127" s="16"/>
      <c r="DD127" s="16"/>
      <c r="DE127" s="16"/>
      <c r="DF127" s="16"/>
      <c r="DG127" s="16"/>
      <c r="DH127" s="16"/>
      <c r="DI127" s="16"/>
      <c r="DJ127" s="16"/>
      <c r="DK127" s="16"/>
      <c r="DL127" s="16"/>
      <c r="DM127" s="16"/>
      <c r="DN127" s="16"/>
      <c r="DO127" s="16"/>
      <c r="DP127" s="16"/>
      <c r="DQ127" s="16"/>
      <c r="DR127" s="16"/>
      <c r="DS127" s="16"/>
      <c r="DT127" s="16"/>
      <c r="DU127" s="16"/>
      <c r="DV127" s="16"/>
      <c r="DW127" s="16"/>
      <c r="DX127" s="16"/>
      <c r="DY127" s="16"/>
      <c r="DZ127" s="16"/>
      <c r="EA127" s="16"/>
      <c r="EB127" s="16"/>
      <c r="EC127" s="16"/>
      <c r="ED127" s="16"/>
      <c r="EE127" s="16"/>
      <c r="EF127" s="16"/>
      <c r="EG127" s="16"/>
      <c r="EH127" s="16"/>
      <c r="EI127" s="16"/>
      <c r="EJ127" s="16"/>
      <c r="EK127" s="16"/>
      <c r="EL127" s="16"/>
      <c r="EM127" s="16"/>
      <c r="EN127" s="16"/>
      <c r="EO127" s="16"/>
      <c r="EP127" s="16"/>
      <c r="EQ127" s="16"/>
      <c r="ER127" s="16"/>
      <c r="ES127" s="16"/>
      <c r="ET127" s="16"/>
      <c r="EU127" s="16"/>
      <c r="EV127" s="16"/>
      <c r="EW127" s="16"/>
      <c r="EX127" s="16"/>
      <c r="EY127" s="16"/>
      <c r="EZ127" s="16"/>
      <c r="FA127" s="16"/>
      <c r="FB127" s="16"/>
      <c r="FC127" s="16"/>
      <c r="FD127" s="16"/>
      <c r="FE127" s="16"/>
      <c r="FF127" s="16"/>
      <c r="FG127" s="16"/>
      <c r="FH127" s="16"/>
      <c r="FI127" s="16"/>
      <c r="FJ127" s="16"/>
      <c r="FK127" s="16"/>
      <c r="FL127" s="16"/>
      <c r="FM127" s="16"/>
      <c r="FN127" s="16"/>
      <c r="FO127" s="16"/>
      <c r="FP127" s="16"/>
      <c r="FQ127" s="16"/>
      <c r="FR127" s="16"/>
      <c r="FS127" s="16"/>
      <c r="FT127" s="16"/>
      <c r="FU127" s="16"/>
      <c r="FV127" s="16"/>
      <c r="FW127" s="16"/>
      <c r="FX127" s="16"/>
      <c r="FY127" s="16"/>
      <c r="FZ127" s="16"/>
      <c r="GA127" s="16"/>
      <c r="GB127" s="16"/>
      <c r="GC127" s="16"/>
      <c r="GD127" s="16"/>
      <c r="GE127" s="16"/>
      <c r="GF127" s="16"/>
      <c r="GG127" s="16"/>
      <c r="GH127" s="16"/>
      <c r="GI127" s="16"/>
      <c r="GJ127" s="16"/>
      <c r="GK127" s="16"/>
      <c r="GL127" s="16"/>
      <c r="GM127" s="16"/>
      <c r="GN127" s="16"/>
      <c r="GO127" s="16"/>
      <c r="GP127" s="16"/>
      <c r="GQ127" s="16"/>
      <c r="GR127" s="16"/>
      <c r="GS127" s="16"/>
      <c r="GT127" s="16"/>
      <c r="GU127" s="16"/>
      <c r="GV127" s="16"/>
      <c r="GW127" s="16"/>
      <c r="GX127" s="16"/>
      <c r="GY127" s="16"/>
      <c r="GZ127" s="16"/>
      <c r="HA127" s="16"/>
      <c r="HB127" s="16"/>
      <c r="HC127" s="16"/>
      <c r="HD127" s="16"/>
      <c r="HE127" s="16"/>
      <c r="HF127" s="16"/>
      <c r="HG127" s="16"/>
      <c r="HH127" s="16"/>
      <c r="HI127" s="16"/>
      <c r="HJ127" s="16"/>
      <c r="HK127" s="16"/>
      <c r="HL127" s="16"/>
      <c r="HM127" s="16"/>
      <c r="HN127" s="16"/>
      <c r="HO127" s="16"/>
      <c r="HP127" s="16"/>
      <c r="HQ127" s="16"/>
      <c r="HR127" s="16"/>
      <c r="HS127" s="16"/>
      <c r="HT127" s="16"/>
      <c r="HU127" s="16"/>
      <c r="HV127" s="16"/>
      <c r="HW127" s="16"/>
      <c r="HX127" s="16"/>
      <c r="HY127" s="16"/>
      <c r="HZ127" s="16"/>
      <c r="IA127" s="16"/>
      <c r="IB127" s="16"/>
      <c r="IC127" s="16"/>
      <c r="ID127" s="16"/>
      <c r="IE127" s="16"/>
      <c r="IF127" s="16"/>
      <c r="IG127" s="16"/>
      <c r="IH127" s="16"/>
      <c r="II127" s="16"/>
      <c r="IJ127" s="16"/>
      <c r="IK127" s="16"/>
      <c r="IL127" s="16"/>
      <c r="IM127" s="16"/>
      <c r="IN127" s="16"/>
      <c r="IO127" s="16"/>
      <c r="IP127" s="16"/>
      <c r="IQ127" s="16"/>
      <c r="IR127" s="16"/>
      <c r="IS127" s="16"/>
      <c r="IT127" s="16"/>
      <c r="IU127" s="16"/>
      <c r="IV127" s="16"/>
    </row>
    <row r="128" spans="1:256" ht="12" customHeight="1">
      <c r="A128" s="12" t="s">
        <v>4</v>
      </c>
      <c r="B128" s="12">
        <v>92105</v>
      </c>
      <c r="C128" s="187" t="s">
        <v>210</v>
      </c>
      <c r="D128" s="12" t="s">
        <v>3</v>
      </c>
      <c r="E128" s="13">
        <f>SUM(E129:E129)</f>
        <v>2000</v>
      </c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  <c r="CV128" s="16"/>
      <c r="CW128" s="16"/>
      <c r="CX128" s="16"/>
      <c r="CY128" s="16"/>
      <c r="CZ128" s="16"/>
      <c r="DA128" s="16"/>
      <c r="DB128" s="16"/>
      <c r="DC128" s="16"/>
      <c r="DD128" s="16"/>
      <c r="DE128" s="16"/>
      <c r="DF128" s="16"/>
      <c r="DG128" s="16"/>
      <c r="DH128" s="16"/>
      <c r="DI128" s="16"/>
      <c r="DJ128" s="16"/>
      <c r="DK128" s="16"/>
      <c r="DL128" s="16"/>
      <c r="DM128" s="16"/>
      <c r="DN128" s="16"/>
      <c r="DO128" s="16"/>
      <c r="DP128" s="16"/>
      <c r="DQ128" s="16"/>
      <c r="DR128" s="16"/>
      <c r="DS128" s="16"/>
      <c r="DT128" s="16"/>
      <c r="DU128" s="16"/>
      <c r="DV128" s="16"/>
      <c r="DW128" s="16"/>
      <c r="DX128" s="16"/>
      <c r="DY128" s="16"/>
      <c r="DZ128" s="16"/>
      <c r="EA128" s="16"/>
      <c r="EB128" s="16"/>
      <c r="EC128" s="16"/>
      <c r="ED128" s="16"/>
      <c r="EE128" s="16"/>
      <c r="EF128" s="16"/>
      <c r="EG128" s="16"/>
      <c r="EH128" s="16"/>
      <c r="EI128" s="16"/>
      <c r="EJ128" s="16"/>
      <c r="EK128" s="16"/>
      <c r="EL128" s="16"/>
      <c r="EM128" s="16"/>
      <c r="EN128" s="16"/>
      <c r="EO128" s="16"/>
      <c r="EP128" s="16"/>
      <c r="EQ128" s="16"/>
      <c r="ER128" s="16"/>
      <c r="ES128" s="16"/>
      <c r="ET128" s="16"/>
      <c r="EU128" s="16"/>
      <c r="EV128" s="16"/>
      <c r="EW128" s="16"/>
      <c r="EX128" s="16"/>
      <c r="EY128" s="16"/>
      <c r="EZ128" s="16"/>
      <c r="FA128" s="16"/>
      <c r="FB128" s="16"/>
      <c r="FC128" s="16"/>
      <c r="FD128" s="16"/>
      <c r="FE128" s="16"/>
      <c r="FF128" s="16"/>
      <c r="FG128" s="16"/>
      <c r="FH128" s="16"/>
      <c r="FI128" s="16"/>
      <c r="FJ128" s="16"/>
      <c r="FK128" s="16"/>
      <c r="FL128" s="16"/>
      <c r="FM128" s="16"/>
      <c r="FN128" s="16"/>
      <c r="FO128" s="16"/>
      <c r="FP128" s="16"/>
      <c r="FQ128" s="16"/>
      <c r="FR128" s="16"/>
      <c r="FS128" s="16"/>
      <c r="FT128" s="16"/>
      <c r="FU128" s="16"/>
      <c r="FV128" s="16"/>
      <c r="FW128" s="16"/>
      <c r="FX128" s="16"/>
      <c r="FY128" s="16"/>
      <c r="FZ128" s="16"/>
      <c r="GA128" s="16"/>
      <c r="GB128" s="16"/>
      <c r="GC128" s="16"/>
      <c r="GD128" s="16"/>
      <c r="GE128" s="16"/>
      <c r="GF128" s="16"/>
      <c r="GG128" s="16"/>
      <c r="GH128" s="16"/>
      <c r="GI128" s="16"/>
      <c r="GJ128" s="16"/>
      <c r="GK128" s="16"/>
      <c r="GL128" s="16"/>
      <c r="GM128" s="16"/>
      <c r="GN128" s="16"/>
      <c r="GO128" s="16"/>
      <c r="GP128" s="16"/>
      <c r="GQ128" s="16"/>
      <c r="GR128" s="16"/>
      <c r="GS128" s="16"/>
      <c r="GT128" s="16"/>
      <c r="GU128" s="16"/>
      <c r="GV128" s="16"/>
      <c r="GW128" s="16"/>
      <c r="GX128" s="16"/>
      <c r="GY128" s="16"/>
      <c r="GZ128" s="16"/>
      <c r="HA128" s="16"/>
      <c r="HB128" s="16"/>
      <c r="HC128" s="16"/>
      <c r="HD128" s="16"/>
      <c r="HE128" s="16"/>
      <c r="HF128" s="16"/>
      <c r="HG128" s="16"/>
      <c r="HH128" s="16"/>
      <c r="HI128" s="16"/>
      <c r="HJ128" s="16"/>
      <c r="HK128" s="16"/>
      <c r="HL128" s="16"/>
      <c r="HM128" s="16"/>
      <c r="HN128" s="16"/>
      <c r="HO128" s="16"/>
      <c r="HP128" s="16"/>
      <c r="HQ128" s="16"/>
      <c r="HR128" s="16"/>
      <c r="HS128" s="16"/>
      <c r="HT128" s="16"/>
      <c r="HU128" s="16"/>
      <c r="HV128" s="16"/>
      <c r="HW128" s="16"/>
      <c r="HX128" s="16"/>
      <c r="HY128" s="16"/>
      <c r="HZ128" s="16"/>
      <c r="IA128" s="16"/>
      <c r="IB128" s="16"/>
      <c r="IC128" s="16"/>
      <c r="ID128" s="16"/>
      <c r="IE128" s="16"/>
      <c r="IF128" s="16"/>
      <c r="IG128" s="16"/>
      <c r="IH128" s="16"/>
      <c r="II128" s="16"/>
      <c r="IJ128" s="16"/>
      <c r="IK128" s="16"/>
      <c r="IL128" s="16"/>
      <c r="IM128" s="16"/>
      <c r="IN128" s="16"/>
      <c r="IO128" s="16"/>
      <c r="IP128" s="16"/>
      <c r="IQ128" s="16"/>
      <c r="IR128" s="16"/>
      <c r="IS128" s="16"/>
      <c r="IT128" s="16"/>
      <c r="IU128" s="16"/>
      <c r="IV128" s="16"/>
    </row>
    <row r="129" spans="1:256" ht="12" customHeight="1">
      <c r="A129" s="6" t="s">
        <v>5</v>
      </c>
      <c r="B129" s="6">
        <v>4300</v>
      </c>
      <c r="C129" s="212" t="s">
        <v>201</v>
      </c>
      <c r="D129" s="6" t="s">
        <v>3</v>
      </c>
      <c r="E129" s="238">
        <v>2000</v>
      </c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  <c r="CS129" s="16"/>
      <c r="CT129" s="16"/>
      <c r="CU129" s="16"/>
      <c r="CV129" s="16"/>
      <c r="CW129" s="16"/>
      <c r="CX129" s="16"/>
      <c r="CY129" s="16"/>
      <c r="CZ129" s="16"/>
      <c r="DA129" s="16"/>
      <c r="DB129" s="16"/>
      <c r="DC129" s="16"/>
      <c r="DD129" s="16"/>
      <c r="DE129" s="16"/>
      <c r="DF129" s="16"/>
      <c r="DG129" s="16"/>
      <c r="DH129" s="16"/>
      <c r="DI129" s="16"/>
      <c r="DJ129" s="16"/>
      <c r="DK129" s="16"/>
      <c r="DL129" s="16"/>
      <c r="DM129" s="16"/>
      <c r="DN129" s="16"/>
      <c r="DO129" s="16"/>
      <c r="DP129" s="16"/>
      <c r="DQ129" s="16"/>
      <c r="DR129" s="16"/>
      <c r="DS129" s="16"/>
      <c r="DT129" s="16"/>
      <c r="DU129" s="16"/>
      <c r="DV129" s="16"/>
      <c r="DW129" s="16"/>
      <c r="DX129" s="16"/>
      <c r="DY129" s="16"/>
      <c r="DZ129" s="16"/>
      <c r="EA129" s="16"/>
      <c r="EB129" s="16"/>
      <c r="EC129" s="16"/>
      <c r="ED129" s="16"/>
      <c r="EE129" s="16"/>
      <c r="EF129" s="16"/>
      <c r="EG129" s="16"/>
      <c r="EH129" s="16"/>
      <c r="EI129" s="16"/>
      <c r="EJ129" s="16"/>
      <c r="EK129" s="16"/>
      <c r="EL129" s="16"/>
      <c r="EM129" s="16"/>
      <c r="EN129" s="16"/>
      <c r="EO129" s="16"/>
      <c r="EP129" s="16"/>
      <c r="EQ129" s="16"/>
      <c r="ER129" s="16"/>
      <c r="ES129" s="16"/>
      <c r="ET129" s="16"/>
      <c r="EU129" s="16"/>
      <c r="EV129" s="16"/>
      <c r="EW129" s="16"/>
      <c r="EX129" s="16"/>
      <c r="EY129" s="16"/>
      <c r="EZ129" s="16"/>
      <c r="FA129" s="16"/>
      <c r="FB129" s="16"/>
      <c r="FC129" s="16"/>
      <c r="FD129" s="16"/>
      <c r="FE129" s="16"/>
      <c r="FF129" s="16"/>
      <c r="FG129" s="16"/>
      <c r="FH129" s="16"/>
      <c r="FI129" s="16"/>
      <c r="FJ129" s="16"/>
      <c r="FK129" s="16"/>
      <c r="FL129" s="16"/>
      <c r="FM129" s="16"/>
      <c r="FN129" s="16"/>
      <c r="FO129" s="16"/>
      <c r="FP129" s="16"/>
      <c r="FQ129" s="16"/>
      <c r="FR129" s="16"/>
      <c r="FS129" s="16"/>
      <c r="FT129" s="16"/>
      <c r="FU129" s="16"/>
      <c r="FV129" s="16"/>
      <c r="FW129" s="16"/>
      <c r="FX129" s="16"/>
      <c r="FY129" s="16"/>
      <c r="FZ129" s="16"/>
      <c r="GA129" s="16"/>
      <c r="GB129" s="16"/>
      <c r="GC129" s="16"/>
      <c r="GD129" s="16"/>
      <c r="GE129" s="16"/>
      <c r="GF129" s="16"/>
      <c r="GG129" s="16"/>
      <c r="GH129" s="16"/>
      <c r="GI129" s="16"/>
      <c r="GJ129" s="16"/>
      <c r="GK129" s="16"/>
      <c r="GL129" s="16"/>
      <c r="GM129" s="16"/>
      <c r="GN129" s="16"/>
      <c r="GO129" s="16"/>
      <c r="GP129" s="16"/>
      <c r="GQ129" s="16"/>
      <c r="GR129" s="16"/>
      <c r="GS129" s="16"/>
      <c r="GT129" s="16"/>
      <c r="GU129" s="16"/>
      <c r="GV129" s="16"/>
      <c r="GW129" s="16"/>
      <c r="GX129" s="16"/>
      <c r="GY129" s="16"/>
      <c r="GZ129" s="16"/>
      <c r="HA129" s="16"/>
      <c r="HB129" s="16"/>
      <c r="HC129" s="16"/>
      <c r="HD129" s="16"/>
      <c r="HE129" s="16"/>
      <c r="HF129" s="16"/>
      <c r="HG129" s="16"/>
      <c r="HH129" s="16"/>
      <c r="HI129" s="16"/>
      <c r="HJ129" s="16"/>
      <c r="HK129" s="16"/>
      <c r="HL129" s="16"/>
      <c r="HM129" s="16"/>
      <c r="HN129" s="16"/>
      <c r="HO129" s="16"/>
      <c r="HP129" s="16"/>
      <c r="HQ129" s="16"/>
      <c r="HR129" s="16"/>
      <c r="HS129" s="16"/>
      <c r="HT129" s="16"/>
      <c r="HU129" s="16"/>
      <c r="HV129" s="16"/>
      <c r="HW129" s="16"/>
      <c r="HX129" s="16"/>
      <c r="HY129" s="16"/>
      <c r="HZ129" s="16"/>
      <c r="IA129" s="16"/>
      <c r="IB129" s="16"/>
      <c r="IC129" s="16"/>
      <c r="ID129" s="16"/>
      <c r="IE129" s="16"/>
      <c r="IF129" s="16"/>
      <c r="IG129" s="16"/>
      <c r="IH129" s="16"/>
      <c r="II129" s="16"/>
      <c r="IJ129" s="16"/>
      <c r="IK129" s="16"/>
      <c r="IL129" s="16"/>
      <c r="IM129" s="16"/>
      <c r="IN129" s="16"/>
      <c r="IO129" s="16"/>
      <c r="IP129" s="16"/>
      <c r="IQ129" s="16"/>
      <c r="IR129" s="16"/>
      <c r="IS129" s="16"/>
      <c r="IT129" s="16"/>
      <c r="IU129" s="16"/>
      <c r="IV129" s="16"/>
    </row>
    <row r="130" spans="1:256" ht="12" customHeight="1">
      <c r="A130" s="6"/>
      <c r="B130" s="6"/>
      <c r="C130" s="212"/>
      <c r="D130" s="6"/>
      <c r="E130" s="238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  <c r="DB130" s="16"/>
      <c r="DC130" s="16"/>
      <c r="DD130" s="16"/>
      <c r="DE130" s="16"/>
      <c r="DF130" s="16"/>
      <c r="DG130" s="16"/>
      <c r="DH130" s="16"/>
      <c r="DI130" s="16"/>
      <c r="DJ130" s="16"/>
      <c r="DK130" s="16"/>
      <c r="DL130" s="16"/>
      <c r="DM130" s="16"/>
      <c r="DN130" s="16"/>
      <c r="DO130" s="16"/>
      <c r="DP130" s="16"/>
      <c r="DQ130" s="16"/>
      <c r="DR130" s="16"/>
      <c r="DS130" s="16"/>
      <c r="DT130" s="16"/>
      <c r="DU130" s="16"/>
      <c r="DV130" s="16"/>
      <c r="DW130" s="16"/>
      <c r="DX130" s="16"/>
      <c r="DY130" s="16"/>
      <c r="DZ130" s="16"/>
      <c r="EA130" s="16"/>
      <c r="EB130" s="16"/>
      <c r="EC130" s="16"/>
      <c r="ED130" s="16"/>
      <c r="EE130" s="16"/>
      <c r="EF130" s="16"/>
      <c r="EG130" s="16"/>
      <c r="EH130" s="16"/>
      <c r="EI130" s="16"/>
      <c r="EJ130" s="16"/>
      <c r="EK130" s="16"/>
      <c r="EL130" s="16"/>
      <c r="EM130" s="16"/>
      <c r="EN130" s="16"/>
      <c r="EO130" s="16"/>
      <c r="EP130" s="16"/>
      <c r="EQ130" s="16"/>
      <c r="ER130" s="16"/>
      <c r="ES130" s="16"/>
      <c r="ET130" s="16"/>
      <c r="EU130" s="16"/>
      <c r="EV130" s="16"/>
      <c r="EW130" s="16"/>
      <c r="EX130" s="16"/>
      <c r="EY130" s="16"/>
      <c r="EZ130" s="16"/>
      <c r="FA130" s="16"/>
      <c r="FB130" s="16"/>
      <c r="FC130" s="16"/>
      <c r="FD130" s="16"/>
      <c r="FE130" s="16"/>
      <c r="FF130" s="16"/>
      <c r="FG130" s="16"/>
      <c r="FH130" s="16"/>
      <c r="FI130" s="16"/>
      <c r="FJ130" s="16"/>
      <c r="FK130" s="16"/>
      <c r="FL130" s="16"/>
      <c r="FM130" s="16"/>
      <c r="FN130" s="16"/>
      <c r="FO130" s="16"/>
      <c r="FP130" s="16"/>
      <c r="FQ130" s="16"/>
      <c r="FR130" s="16"/>
      <c r="FS130" s="16"/>
      <c r="FT130" s="16"/>
      <c r="FU130" s="16"/>
      <c r="FV130" s="16"/>
      <c r="FW130" s="16"/>
      <c r="FX130" s="16"/>
      <c r="FY130" s="16"/>
      <c r="FZ130" s="16"/>
      <c r="GA130" s="16"/>
      <c r="GB130" s="16"/>
      <c r="GC130" s="16"/>
      <c r="GD130" s="16"/>
      <c r="GE130" s="16"/>
      <c r="GF130" s="16"/>
      <c r="GG130" s="16"/>
      <c r="GH130" s="16"/>
      <c r="GI130" s="16"/>
      <c r="GJ130" s="16"/>
      <c r="GK130" s="16"/>
      <c r="GL130" s="16"/>
      <c r="GM130" s="16"/>
      <c r="GN130" s="16"/>
      <c r="GO130" s="16"/>
      <c r="GP130" s="16"/>
      <c r="GQ130" s="16"/>
      <c r="GR130" s="16"/>
      <c r="GS130" s="16"/>
      <c r="GT130" s="16"/>
      <c r="GU130" s="16"/>
      <c r="GV130" s="16"/>
      <c r="GW130" s="16"/>
      <c r="GX130" s="16"/>
      <c r="GY130" s="16"/>
      <c r="GZ130" s="16"/>
      <c r="HA130" s="16"/>
      <c r="HB130" s="16"/>
      <c r="HC130" s="16"/>
      <c r="HD130" s="16"/>
      <c r="HE130" s="16"/>
      <c r="HF130" s="16"/>
      <c r="HG130" s="16"/>
      <c r="HH130" s="16"/>
      <c r="HI130" s="16"/>
      <c r="HJ130" s="16"/>
      <c r="HK130" s="16"/>
      <c r="HL130" s="16"/>
      <c r="HM130" s="16"/>
      <c r="HN130" s="16"/>
      <c r="HO130" s="16"/>
      <c r="HP130" s="16"/>
      <c r="HQ130" s="16"/>
      <c r="HR130" s="16"/>
      <c r="HS130" s="16"/>
      <c r="HT130" s="16"/>
      <c r="HU130" s="16"/>
      <c r="HV130" s="16"/>
      <c r="HW130" s="16"/>
      <c r="HX130" s="16"/>
      <c r="HY130" s="16"/>
      <c r="HZ130" s="16"/>
      <c r="IA130" s="16"/>
      <c r="IB130" s="16"/>
      <c r="IC130" s="16"/>
      <c r="ID130" s="16"/>
      <c r="IE130" s="16"/>
      <c r="IF130" s="16"/>
      <c r="IG130" s="16"/>
      <c r="IH130" s="16"/>
      <c r="II130" s="16"/>
      <c r="IJ130" s="16"/>
      <c r="IK130" s="16"/>
      <c r="IL130" s="16"/>
      <c r="IM130" s="16"/>
      <c r="IN130" s="16"/>
      <c r="IO130" s="16"/>
      <c r="IP130" s="16"/>
      <c r="IQ130" s="16"/>
      <c r="IR130" s="16"/>
      <c r="IS130" s="16"/>
      <c r="IT130" s="16"/>
      <c r="IU130" s="16"/>
      <c r="IV130" s="16"/>
    </row>
    <row r="131" spans="1:256" ht="16.5" customHeight="1">
      <c r="A131" s="188" t="s">
        <v>267</v>
      </c>
      <c r="B131" s="9"/>
      <c r="C131" s="9"/>
      <c r="D131" s="16"/>
      <c r="E131" s="17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  <c r="IK131" s="6"/>
      <c r="IL131" s="6"/>
      <c r="IM131" s="6"/>
      <c r="IN131" s="6"/>
      <c r="IO131" s="6"/>
      <c r="IP131" s="6"/>
      <c r="IQ131" s="6"/>
      <c r="IR131" s="6"/>
      <c r="IS131" s="6"/>
      <c r="IT131" s="6"/>
      <c r="IU131" s="6"/>
      <c r="IV131" s="6"/>
    </row>
    <row r="132" spans="1:256" s="267" customFormat="1" ht="12" customHeight="1">
      <c r="A132" s="185"/>
      <c r="B132" s="185"/>
      <c r="C132" s="185"/>
      <c r="D132" s="185"/>
      <c r="E132" s="268"/>
      <c r="F132" s="185"/>
      <c r="G132" s="185"/>
      <c r="H132" s="185"/>
      <c r="I132" s="185"/>
      <c r="J132" s="185"/>
      <c r="K132" s="185"/>
      <c r="L132" s="185"/>
      <c r="M132" s="185"/>
      <c r="N132" s="185"/>
      <c r="O132" s="185"/>
      <c r="P132" s="185"/>
      <c r="Q132" s="185"/>
      <c r="R132" s="185"/>
      <c r="S132" s="185"/>
      <c r="T132" s="185"/>
      <c r="U132" s="185"/>
      <c r="V132" s="185"/>
      <c r="W132" s="185"/>
      <c r="X132" s="185"/>
      <c r="Y132" s="185"/>
      <c r="Z132" s="185"/>
      <c r="AA132" s="185"/>
      <c r="AB132" s="185"/>
      <c r="AC132" s="185"/>
      <c r="AD132" s="185"/>
      <c r="AE132" s="185"/>
      <c r="AF132" s="185"/>
      <c r="AG132" s="185"/>
      <c r="AH132" s="185"/>
      <c r="AI132" s="185"/>
      <c r="AJ132" s="185"/>
      <c r="AK132" s="185"/>
      <c r="AL132" s="185"/>
      <c r="AM132" s="185"/>
      <c r="AN132" s="185"/>
      <c r="AO132" s="185"/>
      <c r="AP132" s="185"/>
      <c r="AQ132" s="185"/>
      <c r="AR132" s="185"/>
      <c r="AS132" s="185"/>
      <c r="AT132" s="185"/>
      <c r="AU132" s="185"/>
      <c r="AV132" s="185"/>
      <c r="AW132" s="185"/>
      <c r="AX132" s="185"/>
      <c r="AY132" s="185"/>
      <c r="AZ132" s="185"/>
      <c r="BA132" s="185"/>
      <c r="BB132" s="185"/>
      <c r="BC132" s="185"/>
      <c r="BD132" s="185"/>
      <c r="BE132" s="185"/>
      <c r="BF132" s="185"/>
      <c r="BG132" s="185"/>
      <c r="BH132" s="185"/>
      <c r="BI132" s="185"/>
      <c r="BJ132" s="185"/>
      <c r="BK132" s="185"/>
      <c r="BL132" s="185"/>
      <c r="BM132" s="185"/>
      <c r="BN132" s="185"/>
      <c r="BO132" s="185"/>
      <c r="BP132" s="185"/>
      <c r="BQ132" s="185"/>
      <c r="BR132" s="185"/>
      <c r="BS132" s="185"/>
      <c r="BT132" s="185"/>
      <c r="BU132" s="185"/>
      <c r="BV132" s="185"/>
      <c r="BW132" s="185"/>
      <c r="BX132" s="185"/>
      <c r="BY132" s="185"/>
      <c r="BZ132" s="185"/>
      <c r="CA132" s="185"/>
      <c r="CB132" s="185"/>
      <c r="CC132" s="185"/>
      <c r="CD132" s="185"/>
      <c r="CE132" s="185"/>
      <c r="CF132" s="185"/>
      <c r="CG132" s="185"/>
      <c r="CH132" s="185"/>
      <c r="CI132" s="185"/>
      <c r="CJ132" s="185"/>
      <c r="CK132" s="185"/>
      <c r="CL132" s="185"/>
      <c r="CM132" s="185"/>
      <c r="CN132" s="185"/>
      <c r="CO132" s="185"/>
      <c r="CP132" s="185"/>
      <c r="CQ132" s="185"/>
      <c r="CR132" s="185"/>
      <c r="CS132" s="185"/>
      <c r="CT132" s="185"/>
      <c r="CU132" s="185"/>
      <c r="CV132" s="185"/>
      <c r="CW132" s="185"/>
      <c r="CX132" s="185"/>
      <c r="CY132" s="185"/>
      <c r="CZ132" s="185"/>
      <c r="DA132" s="185"/>
      <c r="DB132" s="185"/>
      <c r="DC132" s="185"/>
      <c r="DD132" s="185"/>
      <c r="DE132" s="185"/>
      <c r="DF132" s="185"/>
      <c r="DG132" s="185"/>
      <c r="DH132" s="185"/>
      <c r="DI132" s="185"/>
      <c r="DJ132" s="185"/>
      <c r="DK132" s="185"/>
      <c r="DL132" s="185"/>
      <c r="DM132" s="185"/>
      <c r="DN132" s="185"/>
      <c r="DO132" s="185"/>
      <c r="DP132" s="185"/>
      <c r="DQ132" s="185"/>
      <c r="DR132" s="185"/>
      <c r="DS132" s="185"/>
      <c r="DT132" s="185"/>
      <c r="DU132" s="185"/>
      <c r="DV132" s="185"/>
      <c r="DW132" s="185"/>
      <c r="DX132" s="185"/>
      <c r="DY132" s="185"/>
      <c r="DZ132" s="185"/>
      <c r="EA132" s="185"/>
      <c r="EB132" s="185"/>
      <c r="EC132" s="185"/>
      <c r="ED132" s="185"/>
      <c r="EE132" s="185"/>
      <c r="EF132" s="185"/>
      <c r="EG132" s="185"/>
      <c r="EH132" s="185"/>
      <c r="EI132" s="185"/>
      <c r="EJ132" s="185"/>
      <c r="EK132" s="185"/>
      <c r="EL132" s="185"/>
      <c r="EM132" s="185"/>
      <c r="EN132" s="185"/>
      <c r="EO132" s="185"/>
      <c r="EP132" s="185"/>
      <c r="EQ132" s="185"/>
      <c r="ER132" s="185"/>
      <c r="ES132" s="185"/>
      <c r="ET132" s="185"/>
      <c r="EU132" s="185"/>
      <c r="EV132" s="185"/>
      <c r="EW132" s="185"/>
      <c r="EX132" s="185"/>
      <c r="EY132" s="185"/>
      <c r="EZ132" s="185"/>
      <c r="FA132" s="185"/>
      <c r="FB132" s="185"/>
      <c r="FC132" s="185"/>
      <c r="FD132" s="185"/>
      <c r="FE132" s="185"/>
      <c r="FF132" s="185"/>
      <c r="FG132" s="185"/>
      <c r="FH132" s="185"/>
      <c r="FI132" s="185"/>
      <c r="FJ132" s="185"/>
      <c r="FK132" s="185"/>
      <c r="FL132" s="185"/>
      <c r="FM132" s="185"/>
      <c r="FN132" s="185"/>
      <c r="FO132" s="185"/>
      <c r="FP132" s="185"/>
      <c r="FQ132" s="185"/>
      <c r="FR132" s="185"/>
      <c r="FS132" s="185"/>
      <c r="FT132" s="185"/>
      <c r="FU132" s="185"/>
      <c r="FV132" s="185"/>
      <c r="FW132" s="185"/>
      <c r="FX132" s="185"/>
      <c r="FY132" s="185"/>
      <c r="FZ132" s="185"/>
      <c r="GA132" s="185"/>
      <c r="GB132" s="185"/>
      <c r="GC132" s="185"/>
      <c r="GD132" s="185"/>
      <c r="GE132" s="185"/>
      <c r="GF132" s="185"/>
      <c r="GG132" s="185"/>
      <c r="GH132" s="185"/>
      <c r="GI132" s="185"/>
      <c r="GJ132" s="185"/>
      <c r="GK132" s="185"/>
      <c r="GL132" s="185"/>
      <c r="GM132" s="185"/>
      <c r="GN132" s="185"/>
      <c r="GO132" s="185"/>
      <c r="GP132" s="185"/>
      <c r="GQ132" s="185"/>
      <c r="GR132" s="185"/>
      <c r="GS132" s="185"/>
      <c r="GT132" s="185"/>
      <c r="GU132" s="185"/>
      <c r="GV132" s="185"/>
      <c r="GW132" s="185"/>
      <c r="GX132" s="185"/>
      <c r="GY132" s="185"/>
      <c r="GZ132" s="185"/>
      <c r="HA132" s="185"/>
      <c r="HB132" s="185"/>
      <c r="HC132" s="185"/>
      <c r="HD132" s="185"/>
      <c r="HE132" s="185"/>
      <c r="HF132" s="185"/>
      <c r="HG132" s="185"/>
      <c r="HH132" s="185"/>
      <c r="HI132" s="185"/>
      <c r="HJ132" s="185"/>
      <c r="HK132" s="185"/>
      <c r="HL132" s="185"/>
      <c r="HM132" s="185"/>
      <c r="HN132" s="185"/>
      <c r="HO132" s="185"/>
      <c r="HP132" s="185"/>
      <c r="HQ132" s="185"/>
      <c r="HR132" s="185"/>
      <c r="HS132" s="185"/>
      <c r="HT132" s="185"/>
      <c r="HU132" s="185"/>
      <c r="HV132" s="185"/>
      <c r="HW132" s="185"/>
      <c r="HX132" s="185"/>
      <c r="HY132" s="185"/>
      <c r="HZ132" s="185"/>
      <c r="IA132" s="185"/>
      <c r="IB132" s="185"/>
      <c r="IC132" s="185"/>
      <c r="ID132" s="185"/>
      <c r="IE132" s="185"/>
      <c r="IF132" s="185"/>
      <c r="IG132" s="185"/>
      <c r="IH132" s="185"/>
      <c r="II132" s="185"/>
      <c r="IJ132" s="185"/>
      <c r="IK132" s="185"/>
      <c r="IL132" s="185"/>
      <c r="IM132" s="185"/>
      <c r="IN132" s="185"/>
      <c r="IO132" s="185"/>
      <c r="IP132" s="185"/>
      <c r="IQ132" s="185"/>
      <c r="IR132" s="185"/>
      <c r="IS132" s="185"/>
      <c r="IT132" s="185"/>
      <c r="IU132" s="185"/>
      <c r="IV132" s="185"/>
    </row>
    <row r="133" spans="1:256" s="270" customFormat="1" ht="12" customHeight="1">
      <c r="A133" s="269" t="s">
        <v>2</v>
      </c>
      <c r="B133" s="269">
        <v>600</v>
      </c>
      <c r="C133" s="269" t="s">
        <v>217</v>
      </c>
      <c r="D133" s="269" t="s">
        <v>3</v>
      </c>
      <c r="E133" s="273">
        <f>E134</f>
        <v>16124</v>
      </c>
      <c r="F133" s="269"/>
      <c r="G133" s="269"/>
      <c r="H133" s="269"/>
      <c r="I133" s="269"/>
      <c r="J133" s="269"/>
      <c r="K133" s="269"/>
      <c r="L133" s="269"/>
      <c r="M133" s="269"/>
      <c r="N133" s="269"/>
      <c r="O133" s="269"/>
      <c r="P133" s="269"/>
      <c r="Q133" s="269"/>
      <c r="R133" s="269"/>
      <c r="S133" s="269"/>
      <c r="T133" s="269"/>
      <c r="U133" s="269"/>
      <c r="V133" s="269"/>
      <c r="W133" s="269"/>
      <c r="X133" s="269"/>
      <c r="Y133" s="269"/>
      <c r="Z133" s="269"/>
      <c r="AA133" s="269"/>
      <c r="AB133" s="269"/>
      <c r="AC133" s="269"/>
      <c r="AD133" s="269"/>
      <c r="AE133" s="269"/>
      <c r="AF133" s="269"/>
      <c r="AG133" s="269"/>
      <c r="AH133" s="269"/>
      <c r="AI133" s="269"/>
      <c r="AJ133" s="269"/>
      <c r="AK133" s="269"/>
      <c r="AL133" s="269"/>
      <c r="AM133" s="269"/>
      <c r="AN133" s="269"/>
      <c r="AO133" s="269"/>
      <c r="AP133" s="269"/>
      <c r="AQ133" s="269"/>
      <c r="AR133" s="269"/>
      <c r="AS133" s="269"/>
      <c r="AT133" s="269"/>
      <c r="AU133" s="269"/>
      <c r="AV133" s="269"/>
      <c r="AW133" s="269"/>
      <c r="AX133" s="269"/>
      <c r="AY133" s="269"/>
      <c r="AZ133" s="269"/>
      <c r="BA133" s="269"/>
      <c r="BB133" s="269"/>
      <c r="BC133" s="269"/>
      <c r="BD133" s="269"/>
      <c r="BE133" s="269"/>
      <c r="BF133" s="269"/>
      <c r="BG133" s="269"/>
      <c r="BH133" s="269"/>
      <c r="BI133" s="269"/>
      <c r="BJ133" s="269"/>
      <c r="BK133" s="269"/>
      <c r="BL133" s="269"/>
      <c r="BM133" s="269"/>
      <c r="BN133" s="269"/>
      <c r="BO133" s="269"/>
      <c r="BP133" s="269"/>
      <c r="BQ133" s="269"/>
      <c r="BR133" s="269"/>
      <c r="BS133" s="269"/>
      <c r="BT133" s="269"/>
      <c r="BU133" s="269"/>
      <c r="BV133" s="269"/>
      <c r="BW133" s="269"/>
      <c r="BX133" s="269"/>
      <c r="BY133" s="269"/>
      <c r="BZ133" s="269"/>
      <c r="CA133" s="269"/>
      <c r="CB133" s="269"/>
      <c r="CC133" s="269"/>
      <c r="CD133" s="269"/>
      <c r="CE133" s="269"/>
      <c r="CF133" s="269"/>
      <c r="CG133" s="269"/>
      <c r="CH133" s="269"/>
      <c r="CI133" s="269"/>
      <c r="CJ133" s="269"/>
      <c r="CK133" s="269"/>
      <c r="CL133" s="269"/>
      <c r="CM133" s="269"/>
      <c r="CN133" s="269"/>
      <c r="CO133" s="269"/>
      <c r="CP133" s="269"/>
      <c r="CQ133" s="269"/>
      <c r="CR133" s="269"/>
      <c r="CS133" s="269"/>
      <c r="CT133" s="269"/>
      <c r="CU133" s="269"/>
      <c r="CV133" s="269"/>
      <c r="CW133" s="269"/>
      <c r="CX133" s="269"/>
      <c r="CY133" s="269"/>
      <c r="CZ133" s="269"/>
      <c r="DA133" s="269"/>
      <c r="DB133" s="269"/>
      <c r="DC133" s="269"/>
      <c r="DD133" s="269"/>
      <c r="DE133" s="269"/>
      <c r="DF133" s="269"/>
      <c r="DG133" s="269"/>
      <c r="DH133" s="269"/>
      <c r="DI133" s="269"/>
      <c r="DJ133" s="269"/>
      <c r="DK133" s="269"/>
      <c r="DL133" s="269"/>
      <c r="DM133" s="269"/>
      <c r="DN133" s="269"/>
      <c r="DO133" s="269"/>
      <c r="DP133" s="269"/>
      <c r="DQ133" s="269"/>
      <c r="DR133" s="269"/>
      <c r="DS133" s="269"/>
      <c r="DT133" s="269"/>
      <c r="DU133" s="269"/>
      <c r="DV133" s="269"/>
      <c r="DW133" s="269"/>
      <c r="DX133" s="269"/>
      <c r="DY133" s="269"/>
      <c r="DZ133" s="269"/>
      <c r="EA133" s="269"/>
      <c r="EB133" s="269"/>
      <c r="EC133" s="269"/>
      <c r="ED133" s="269"/>
      <c r="EE133" s="269"/>
      <c r="EF133" s="269"/>
      <c r="EG133" s="269"/>
      <c r="EH133" s="269"/>
      <c r="EI133" s="269"/>
      <c r="EJ133" s="269"/>
      <c r="EK133" s="269"/>
      <c r="EL133" s="269"/>
      <c r="EM133" s="269"/>
      <c r="EN133" s="269"/>
      <c r="EO133" s="269"/>
      <c r="EP133" s="269"/>
      <c r="EQ133" s="269"/>
      <c r="ER133" s="269"/>
      <c r="ES133" s="269"/>
      <c r="ET133" s="269"/>
      <c r="EU133" s="269"/>
      <c r="EV133" s="269"/>
      <c r="EW133" s="269"/>
      <c r="EX133" s="269"/>
      <c r="EY133" s="269"/>
      <c r="EZ133" s="269"/>
      <c r="FA133" s="269"/>
      <c r="FB133" s="269"/>
      <c r="FC133" s="269"/>
      <c r="FD133" s="269"/>
      <c r="FE133" s="269"/>
      <c r="FF133" s="269"/>
      <c r="FG133" s="269"/>
      <c r="FH133" s="269"/>
      <c r="FI133" s="269"/>
      <c r="FJ133" s="269"/>
      <c r="FK133" s="269"/>
      <c r="FL133" s="269"/>
      <c r="FM133" s="269"/>
      <c r="FN133" s="269"/>
      <c r="FO133" s="269"/>
      <c r="FP133" s="269"/>
      <c r="FQ133" s="269"/>
      <c r="FR133" s="269"/>
      <c r="FS133" s="269"/>
      <c r="FT133" s="269"/>
      <c r="FU133" s="269"/>
      <c r="FV133" s="269"/>
      <c r="FW133" s="269"/>
      <c r="FX133" s="269"/>
      <c r="FY133" s="269"/>
      <c r="FZ133" s="269"/>
      <c r="GA133" s="269"/>
      <c r="GB133" s="269"/>
      <c r="GC133" s="269"/>
      <c r="GD133" s="269"/>
      <c r="GE133" s="269"/>
      <c r="GF133" s="269"/>
      <c r="GG133" s="269"/>
      <c r="GH133" s="269"/>
      <c r="GI133" s="269"/>
      <c r="GJ133" s="269"/>
      <c r="GK133" s="269"/>
      <c r="GL133" s="269"/>
      <c r="GM133" s="269"/>
      <c r="GN133" s="269"/>
      <c r="GO133" s="269"/>
      <c r="GP133" s="269"/>
      <c r="GQ133" s="269"/>
      <c r="GR133" s="269"/>
      <c r="GS133" s="269"/>
      <c r="GT133" s="269"/>
      <c r="GU133" s="269"/>
      <c r="GV133" s="269"/>
      <c r="GW133" s="269"/>
      <c r="GX133" s="269"/>
      <c r="GY133" s="269"/>
      <c r="GZ133" s="269"/>
      <c r="HA133" s="269"/>
      <c r="HB133" s="269"/>
      <c r="HC133" s="269"/>
      <c r="HD133" s="269"/>
      <c r="HE133" s="269"/>
      <c r="HF133" s="269"/>
      <c r="HG133" s="269"/>
      <c r="HH133" s="269"/>
      <c r="HI133" s="269"/>
      <c r="HJ133" s="269"/>
      <c r="HK133" s="269"/>
      <c r="HL133" s="269"/>
      <c r="HM133" s="269"/>
      <c r="HN133" s="269"/>
      <c r="HO133" s="269"/>
      <c r="HP133" s="269"/>
      <c r="HQ133" s="269"/>
      <c r="HR133" s="269"/>
      <c r="HS133" s="269"/>
      <c r="HT133" s="269"/>
      <c r="HU133" s="269"/>
      <c r="HV133" s="269"/>
      <c r="HW133" s="269"/>
      <c r="HX133" s="269"/>
      <c r="HY133" s="269"/>
      <c r="HZ133" s="269"/>
      <c r="IA133" s="269"/>
      <c r="IB133" s="269"/>
      <c r="IC133" s="269"/>
      <c r="ID133" s="269"/>
      <c r="IE133" s="269"/>
      <c r="IF133" s="269"/>
      <c r="IG133" s="269"/>
      <c r="IH133" s="269"/>
      <c r="II133" s="269"/>
      <c r="IJ133" s="269"/>
      <c r="IK133" s="269"/>
      <c r="IL133" s="269"/>
      <c r="IM133" s="269"/>
      <c r="IN133" s="269"/>
      <c r="IO133" s="269"/>
      <c r="IP133" s="269"/>
      <c r="IQ133" s="269"/>
      <c r="IR133" s="269"/>
      <c r="IS133" s="269"/>
      <c r="IT133" s="269"/>
      <c r="IU133" s="269"/>
      <c r="IV133" s="269"/>
    </row>
    <row r="134" spans="1:256" s="272" customFormat="1" ht="12" customHeight="1">
      <c r="A134" s="271" t="s">
        <v>4</v>
      </c>
      <c r="B134" s="271">
        <v>60014</v>
      </c>
      <c r="C134" s="271" t="s">
        <v>218</v>
      </c>
      <c r="D134" s="271" t="s">
        <v>3</v>
      </c>
      <c r="E134" s="274">
        <f>E135</f>
        <v>16124</v>
      </c>
      <c r="F134" s="271"/>
      <c r="G134" s="271"/>
      <c r="H134" s="271"/>
      <c r="I134" s="271"/>
      <c r="J134" s="271"/>
      <c r="K134" s="271"/>
      <c r="L134" s="271"/>
      <c r="M134" s="271"/>
      <c r="N134" s="271"/>
      <c r="O134" s="271"/>
      <c r="P134" s="271"/>
      <c r="Q134" s="271"/>
      <c r="R134" s="271"/>
      <c r="S134" s="271"/>
      <c r="T134" s="271"/>
      <c r="U134" s="271"/>
      <c r="V134" s="271"/>
      <c r="W134" s="271"/>
      <c r="X134" s="271"/>
      <c r="Y134" s="271"/>
      <c r="Z134" s="271"/>
      <c r="AA134" s="271"/>
      <c r="AB134" s="271"/>
      <c r="AC134" s="271"/>
      <c r="AD134" s="271"/>
      <c r="AE134" s="271"/>
      <c r="AF134" s="271"/>
      <c r="AG134" s="271"/>
      <c r="AH134" s="271"/>
      <c r="AI134" s="271"/>
      <c r="AJ134" s="271"/>
      <c r="AK134" s="271"/>
      <c r="AL134" s="271"/>
      <c r="AM134" s="271"/>
      <c r="AN134" s="271"/>
      <c r="AO134" s="271"/>
      <c r="AP134" s="271"/>
      <c r="AQ134" s="271"/>
      <c r="AR134" s="271"/>
      <c r="AS134" s="271"/>
      <c r="AT134" s="271"/>
      <c r="AU134" s="271"/>
      <c r="AV134" s="271"/>
      <c r="AW134" s="271"/>
      <c r="AX134" s="271"/>
      <c r="AY134" s="271"/>
      <c r="AZ134" s="271"/>
      <c r="BA134" s="271"/>
      <c r="BB134" s="271"/>
      <c r="BC134" s="271"/>
      <c r="BD134" s="271"/>
      <c r="BE134" s="271"/>
      <c r="BF134" s="271"/>
      <c r="BG134" s="271"/>
      <c r="BH134" s="271"/>
      <c r="BI134" s="271"/>
      <c r="BJ134" s="271"/>
      <c r="BK134" s="271"/>
      <c r="BL134" s="271"/>
      <c r="BM134" s="271"/>
      <c r="BN134" s="271"/>
      <c r="BO134" s="271"/>
      <c r="BP134" s="271"/>
      <c r="BQ134" s="271"/>
      <c r="BR134" s="271"/>
      <c r="BS134" s="271"/>
      <c r="BT134" s="271"/>
      <c r="BU134" s="271"/>
      <c r="BV134" s="271"/>
      <c r="BW134" s="271"/>
      <c r="BX134" s="271"/>
      <c r="BY134" s="271"/>
      <c r="BZ134" s="271"/>
      <c r="CA134" s="271"/>
      <c r="CB134" s="271"/>
      <c r="CC134" s="271"/>
      <c r="CD134" s="271"/>
      <c r="CE134" s="271"/>
      <c r="CF134" s="271"/>
      <c r="CG134" s="271"/>
      <c r="CH134" s="271"/>
      <c r="CI134" s="271"/>
      <c r="CJ134" s="271"/>
      <c r="CK134" s="271"/>
      <c r="CL134" s="271"/>
      <c r="CM134" s="271"/>
      <c r="CN134" s="271"/>
      <c r="CO134" s="271"/>
      <c r="CP134" s="271"/>
      <c r="CQ134" s="271"/>
      <c r="CR134" s="271"/>
      <c r="CS134" s="271"/>
      <c r="CT134" s="271"/>
      <c r="CU134" s="271"/>
      <c r="CV134" s="271"/>
      <c r="CW134" s="271"/>
      <c r="CX134" s="271"/>
      <c r="CY134" s="271"/>
      <c r="CZ134" s="271"/>
      <c r="DA134" s="271"/>
      <c r="DB134" s="271"/>
      <c r="DC134" s="271"/>
      <c r="DD134" s="271"/>
      <c r="DE134" s="271"/>
      <c r="DF134" s="271"/>
      <c r="DG134" s="271"/>
      <c r="DH134" s="271"/>
      <c r="DI134" s="271"/>
      <c r="DJ134" s="271"/>
      <c r="DK134" s="271"/>
      <c r="DL134" s="271"/>
      <c r="DM134" s="271"/>
      <c r="DN134" s="271"/>
      <c r="DO134" s="271"/>
      <c r="DP134" s="271"/>
      <c r="DQ134" s="271"/>
      <c r="DR134" s="271"/>
      <c r="DS134" s="271"/>
      <c r="DT134" s="271"/>
      <c r="DU134" s="271"/>
      <c r="DV134" s="271"/>
      <c r="DW134" s="271"/>
      <c r="DX134" s="271"/>
      <c r="DY134" s="271"/>
      <c r="DZ134" s="271"/>
      <c r="EA134" s="271"/>
      <c r="EB134" s="271"/>
      <c r="EC134" s="271"/>
      <c r="ED134" s="271"/>
      <c r="EE134" s="271"/>
      <c r="EF134" s="271"/>
      <c r="EG134" s="271"/>
      <c r="EH134" s="271"/>
      <c r="EI134" s="271"/>
      <c r="EJ134" s="271"/>
      <c r="EK134" s="271"/>
      <c r="EL134" s="271"/>
      <c r="EM134" s="271"/>
      <c r="EN134" s="271"/>
      <c r="EO134" s="271"/>
      <c r="EP134" s="271"/>
      <c r="EQ134" s="271"/>
      <c r="ER134" s="271"/>
      <c r="ES134" s="271"/>
      <c r="ET134" s="271"/>
      <c r="EU134" s="271"/>
      <c r="EV134" s="271"/>
      <c r="EW134" s="271"/>
      <c r="EX134" s="271"/>
      <c r="EY134" s="271"/>
      <c r="EZ134" s="271"/>
      <c r="FA134" s="271"/>
      <c r="FB134" s="271"/>
      <c r="FC134" s="271"/>
      <c r="FD134" s="271"/>
      <c r="FE134" s="271"/>
      <c r="FF134" s="271"/>
      <c r="FG134" s="271"/>
      <c r="FH134" s="271"/>
      <c r="FI134" s="271"/>
      <c r="FJ134" s="271"/>
      <c r="FK134" s="271"/>
      <c r="FL134" s="271"/>
      <c r="FM134" s="271"/>
      <c r="FN134" s="271"/>
      <c r="FO134" s="271"/>
      <c r="FP134" s="271"/>
      <c r="FQ134" s="271"/>
      <c r="FR134" s="271"/>
      <c r="FS134" s="271"/>
      <c r="FT134" s="271"/>
      <c r="FU134" s="271"/>
      <c r="FV134" s="271"/>
      <c r="FW134" s="271"/>
      <c r="FX134" s="271"/>
      <c r="FY134" s="271"/>
      <c r="FZ134" s="271"/>
      <c r="GA134" s="271"/>
      <c r="GB134" s="271"/>
      <c r="GC134" s="271"/>
      <c r="GD134" s="271"/>
      <c r="GE134" s="271"/>
      <c r="GF134" s="271"/>
      <c r="GG134" s="271"/>
      <c r="GH134" s="271"/>
      <c r="GI134" s="271"/>
      <c r="GJ134" s="271"/>
      <c r="GK134" s="271"/>
      <c r="GL134" s="271"/>
      <c r="GM134" s="271"/>
      <c r="GN134" s="271"/>
      <c r="GO134" s="271"/>
      <c r="GP134" s="271"/>
      <c r="GQ134" s="271"/>
      <c r="GR134" s="271"/>
      <c r="GS134" s="271"/>
      <c r="GT134" s="271"/>
      <c r="GU134" s="271"/>
      <c r="GV134" s="271"/>
      <c r="GW134" s="271"/>
      <c r="GX134" s="271"/>
      <c r="GY134" s="271"/>
      <c r="GZ134" s="271"/>
      <c r="HA134" s="271"/>
      <c r="HB134" s="271"/>
      <c r="HC134" s="271"/>
      <c r="HD134" s="271"/>
      <c r="HE134" s="271"/>
      <c r="HF134" s="271"/>
      <c r="HG134" s="271"/>
      <c r="HH134" s="271"/>
      <c r="HI134" s="271"/>
      <c r="HJ134" s="271"/>
      <c r="HK134" s="271"/>
      <c r="HL134" s="271"/>
      <c r="HM134" s="271"/>
      <c r="HN134" s="271"/>
      <c r="HO134" s="271"/>
      <c r="HP134" s="271"/>
      <c r="HQ134" s="271"/>
      <c r="HR134" s="271"/>
      <c r="HS134" s="271"/>
      <c r="HT134" s="271"/>
      <c r="HU134" s="271"/>
      <c r="HV134" s="271"/>
      <c r="HW134" s="271"/>
      <c r="HX134" s="271"/>
      <c r="HY134" s="271"/>
      <c r="HZ134" s="271"/>
      <c r="IA134" s="271"/>
      <c r="IB134" s="271"/>
      <c r="IC134" s="271"/>
      <c r="ID134" s="271"/>
      <c r="IE134" s="271"/>
      <c r="IF134" s="271"/>
      <c r="IG134" s="271"/>
      <c r="IH134" s="271"/>
      <c r="II134" s="271"/>
      <c r="IJ134" s="271"/>
      <c r="IK134" s="271"/>
      <c r="IL134" s="271"/>
      <c r="IM134" s="271"/>
      <c r="IN134" s="271"/>
      <c r="IO134" s="271"/>
      <c r="IP134" s="271"/>
      <c r="IQ134" s="271"/>
      <c r="IR134" s="271"/>
      <c r="IS134" s="271"/>
      <c r="IT134" s="271"/>
      <c r="IU134" s="271"/>
      <c r="IV134" s="271"/>
    </row>
    <row r="135" spans="1:256" s="267" customFormat="1" ht="12" customHeight="1">
      <c r="A135" s="185" t="s">
        <v>5</v>
      </c>
      <c r="B135" s="185">
        <v>4270</v>
      </c>
      <c r="C135" s="185" t="s">
        <v>203</v>
      </c>
      <c r="D135" s="185" t="s">
        <v>3</v>
      </c>
      <c r="E135" s="275">
        <v>16124</v>
      </c>
      <c r="F135" s="185"/>
      <c r="G135" s="185"/>
      <c r="H135" s="185"/>
      <c r="I135" s="185"/>
      <c r="J135" s="185"/>
      <c r="K135" s="185"/>
      <c r="L135" s="185"/>
      <c r="M135" s="185"/>
      <c r="N135" s="185"/>
      <c r="O135" s="185"/>
      <c r="P135" s="185"/>
      <c r="Q135" s="185"/>
      <c r="R135" s="185"/>
      <c r="S135" s="185"/>
      <c r="T135" s="185"/>
      <c r="U135" s="185"/>
      <c r="V135" s="185"/>
      <c r="W135" s="185"/>
      <c r="X135" s="185"/>
      <c r="Y135" s="185"/>
      <c r="Z135" s="185"/>
      <c r="AA135" s="185"/>
      <c r="AB135" s="185"/>
      <c r="AC135" s="185"/>
      <c r="AD135" s="185"/>
      <c r="AE135" s="185"/>
      <c r="AF135" s="185"/>
      <c r="AG135" s="185"/>
      <c r="AH135" s="185"/>
      <c r="AI135" s="185"/>
      <c r="AJ135" s="185"/>
      <c r="AK135" s="185"/>
      <c r="AL135" s="185"/>
      <c r="AM135" s="185"/>
      <c r="AN135" s="185"/>
      <c r="AO135" s="185"/>
      <c r="AP135" s="185"/>
      <c r="AQ135" s="185"/>
      <c r="AR135" s="185"/>
      <c r="AS135" s="185"/>
      <c r="AT135" s="185"/>
      <c r="AU135" s="185"/>
      <c r="AV135" s="185"/>
      <c r="AW135" s="185"/>
      <c r="AX135" s="185"/>
      <c r="AY135" s="185"/>
      <c r="AZ135" s="185"/>
      <c r="BA135" s="185"/>
      <c r="BB135" s="185"/>
      <c r="BC135" s="185"/>
      <c r="BD135" s="185"/>
      <c r="BE135" s="185"/>
      <c r="BF135" s="185"/>
      <c r="BG135" s="185"/>
      <c r="BH135" s="185"/>
      <c r="BI135" s="185"/>
      <c r="BJ135" s="185"/>
      <c r="BK135" s="185"/>
      <c r="BL135" s="185"/>
      <c r="BM135" s="185"/>
      <c r="BN135" s="185"/>
      <c r="BO135" s="185"/>
      <c r="BP135" s="185"/>
      <c r="BQ135" s="185"/>
      <c r="BR135" s="185"/>
      <c r="BS135" s="185"/>
      <c r="BT135" s="185"/>
      <c r="BU135" s="185"/>
      <c r="BV135" s="185"/>
      <c r="BW135" s="185"/>
      <c r="BX135" s="185"/>
      <c r="BY135" s="185"/>
      <c r="BZ135" s="185"/>
      <c r="CA135" s="185"/>
      <c r="CB135" s="185"/>
      <c r="CC135" s="185"/>
      <c r="CD135" s="185"/>
      <c r="CE135" s="185"/>
      <c r="CF135" s="185"/>
      <c r="CG135" s="185"/>
      <c r="CH135" s="185"/>
      <c r="CI135" s="185"/>
      <c r="CJ135" s="185"/>
      <c r="CK135" s="185"/>
      <c r="CL135" s="185"/>
      <c r="CM135" s="185"/>
      <c r="CN135" s="185"/>
      <c r="CO135" s="185"/>
      <c r="CP135" s="185"/>
      <c r="CQ135" s="185"/>
      <c r="CR135" s="185"/>
      <c r="CS135" s="185"/>
      <c r="CT135" s="185"/>
      <c r="CU135" s="185"/>
      <c r="CV135" s="185"/>
      <c r="CW135" s="185"/>
      <c r="CX135" s="185"/>
      <c r="CY135" s="185"/>
      <c r="CZ135" s="185"/>
      <c r="DA135" s="185"/>
      <c r="DB135" s="185"/>
      <c r="DC135" s="185"/>
      <c r="DD135" s="185"/>
      <c r="DE135" s="185"/>
      <c r="DF135" s="185"/>
      <c r="DG135" s="185"/>
      <c r="DH135" s="185"/>
      <c r="DI135" s="185"/>
      <c r="DJ135" s="185"/>
      <c r="DK135" s="185"/>
      <c r="DL135" s="185"/>
      <c r="DM135" s="185"/>
      <c r="DN135" s="185"/>
      <c r="DO135" s="185"/>
      <c r="DP135" s="185"/>
      <c r="DQ135" s="185"/>
      <c r="DR135" s="185"/>
      <c r="DS135" s="185"/>
      <c r="DT135" s="185"/>
      <c r="DU135" s="185"/>
      <c r="DV135" s="185"/>
      <c r="DW135" s="185"/>
      <c r="DX135" s="185"/>
      <c r="DY135" s="185"/>
      <c r="DZ135" s="185"/>
      <c r="EA135" s="185"/>
      <c r="EB135" s="185"/>
      <c r="EC135" s="185"/>
      <c r="ED135" s="185"/>
      <c r="EE135" s="185"/>
      <c r="EF135" s="185"/>
      <c r="EG135" s="185"/>
      <c r="EH135" s="185"/>
      <c r="EI135" s="185"/>
      <c r="EJ135" s="185"/>
      <c r="EK135" s="185"/>
      <c r="EL135" s="185"/>
      <c r="EM135" s="185"/>
      <c r="EN135" s="185"/>
      <c r="EO135" s="185"/>
      <c r="EP135" s="185"/>
      <c r="EQ135" s="185"/>
      <c r="ER135" s="185"/>
      <c r="ES135" s="185"/>
      <c r="ET135" s="185"/>
      <c r="EU135" s="185"/>
      <c r="EV135" s="185"/>
      <c r="EW135" s="185"/>
      <c r="EX135" s="185"/>
      <c r="EY135" s="185"/>
      <c r="EZ135" s="185"/>
      <c r="FA135" s="185"/>
      <c r="FB135" s="185"/>
      <c r="FC135" s="185"/>
      <c r="FD135" s="185"/>
      <c r="FE135" s="185"/>
      <c r="FF135" s="185"/>
      <c r="FG135" s="185"/>
      <c r="FH135" s="185"/>
      <c r="FI135" s="185"/>
      <c r="FJ135" s="185"/>
      <c r="FK135" s="185"/>
      <c r="FL135" s="185"/>
      <c r="FM135" s="185"/>
      <c r="FN135" s="185"/>
      <c r="FO135" s="185"/>
      <c r="FP135" s="185"/>
      <c r="FQ135" s="185"/>
      <c r="FR135" s="185"/>
      <c r="FS135" s="185"/>
      <c r="FT135" s="185"/>
      <c r="FU135" s="185"/>
      <c r="FV135" s="185"/>
      <c r="FW135" s="185"/>
      <c r="FX135" s="185"/>
      <c r="FY135" s="185"/>
      <c r="FZ135" s="185"/>
      <c r="GA135" s="185"/>
      <c r="GB135" s="185"/>
      <c r="GC135" s="185"/>
      <c r="GD135" s="185"/>
      <c r="GE135" s="185"/>
      <c r="GF135" s="185"/>
      <c r="GG135" s="185"/>
      <c r="GH135" s="185"/>
      <c r="GI135" s="185"/>
      <c r="GJ135" s="185"/>
      <c r="GK135" s="185"/>
      <c r="GL135" s="185"/>
      <c r="GM135" s="185"/>
      <c r="GN135" s="185"/>
      <c r="GO135" s="185"/>
      <c r="GP135" s="185"/>
      <c r="GQ135" s="185"/>
      <c r="GR135" s="185"/>
      <c r="GS135" s="185"/>
      <c r="GT135" s="185"/>
      <c r="GU135" s="185"/>
      <c r="GV135" s="185"/>
      <c r="GW135" s="185"/>
      <c r="GX135" s="185"/>
      <c r="GY135" s="185"/>
      <c r="GZ135" s="185"/>
      <c r="HA135" s="185"/>
      <c r="HB135" s="185"/>
      <c r="HC135" s="185"/>
      <c r="HD135" s="185"/>
      <c r="HE135" s="185"/>
      <c r="HF135" s="185"/>
      <c r="HG135" s="185"/>
      <c r="HH135" s="185"/>
      <c r="HI135" s="185"/>
      <c r="HJ135" s="185"/>
      <c r="HK135" s="185"/>
      <c r="HL135" s="185"/>
      <c r="HM135" s="185"/>
      <c r="HN135" s="185"/>
      <c r="HO135" s="185"/>
      <c r="HP135" s="185"/>
      <c r="HQ135" s="185"/>
      <c r="HR135" s="185"/>
      <c r="HS135" s="185"/>
      <c r="HT135" s="185"/>
      <c r="HU135" s="185"/>
      <c r="HV135" s="185"/>
      <c r="HW135" s="185"/>
      <c r="HX135" s="185"/>
      <c r="HY135" s="185"/>
      <c r="HZ135" s="185"/>
      <c r="IA135" s="185"/>
      <c r="IB135" s="185"/>
      <c r="IC135" s="185"/>
      <c r="ID135" s="185"/>
      <c r="IE135" s="185"/>
      <c r="IF135" s="185"/>
      <c r="IG135" s="185"/>
      <c r="IH135" s="185"/>
      <c r="II135" s="185"/>
      <c r="IJ135" s="185"/>
      <c r="IK135" s="185"/>
      <c r="IL135" s="185"/>
      <c r="IM135" s="185"/>
      <c r="IN135" s="185"/>
      <c r="IO135" s="185"/>
      <c r="IP135" s="185"/>
      <c r="IQ135" s="185"/>
      <c r="IR135" s="185"/>
      <c r="IS135" s="185"/>
      <c r="IT135" s="185"/>
      <c r="IU135" s="185"/>
      <c r="IV135" s="185"/>
    </row>
    <row r="136" spans="1:256" s="267" customFormat="1" ht="12" customHeight="1">
      <c r="A136" s="185"/>
      <c r="B136" s="185"/>
      <c r="C136" s="185"/>
      <c r="D136" s="185"/>
      <c r="E136" s="268"/>
      <c r="F136" s="185"/>
      <c r="G136" s="185"/>
      <c r="H136" s="185"/>
      <c r="I136" s="185"/>
      <c r="J136" s="185"/>
      <c r="K136" s="185"/>
      <c r="L136" s="185"/>
      <c r="M136" s="185"/>
      <c r="N136" s="185"/>
      <c r="O136" s="185"/>
      <c r="P136" s="185"/>
      <c r="Q136" s="185"/>
      <c r="R136" s="185"/>
      <c r="S136" s="185"/>
      <c r="T136" s="185"/>
      <c r="U136" s="185"/>
      <c r="V136" s="185"/>
      <c r="W136" s="185"/>
      <c r="X136" s="185"/>
      <c r="Y136" s="185"/>
      <c r="Z136" s="185"/>
      <c r="AA136" s="185"/>
      <c r="AB136" s="185"/>
      <c r="AC136" s="185"/>
      <c r="AD136" s="185"/>
      <c r="AE136" s="185"/>
      <c r="AF136" s="185"/>
      <c r="AG136" s="185"/>
      <c r="AH136" s="185"/>
      <c r="AI136" s="185"/>
      <c r="AJ136" s="185"/>
      <c r="AK136" s="185"/>
      <c r="AL136" s="185"/>
      <c r="AM136" s="185"/>
      <c r="AN136" s="185"/>
      <c r="AO136" s="185"/>
      <c r="AP136" s="185"/>
      <c r="AQ136" s="185"/>
      <c r="AR136" s="185"/>
      <c r="AS136" s="185"/>
      <c r="AT136" s="185"/>
      <c r="AU136" s="185"/>
      <c r="AV136" s="185"/>
      <c r="AW136" s="185"/>
      <c r="AX136" s="185"/>
      <c r="AY136" s="185"/>
      <c r="AZ136" s="185"/>
      <c r="BA136" s="185"/>
      <c r="BB136" s="185"/>
      <c r="BC136" s="185"/>
      <c r="BD136" s="185"/>
      <c r="BE136" s="185"/>
      <c r="BF136" s="185"/>
      <c r="BG136" s="185"/>
      <c r="BH136" s="185"/>
      <c r="BI136" s="185"/>
      <c r="BJ136" s="185"/>
      <c r="BK136" s="185"/>
      <c r="BL136" s="185"/>
      <c r="BM136" s="185"/>
      <c r="BN136" s="185"/>
      <c r="BO136" s="185"/>
      <c r="BP136" s="185"/>
      <c r="BQ136" s="185"/>
      <c r="BR136" s="185"/>
      <c r="BS136" s="185"/>
      <c r="BT136" s="185"/>
      <c r="BU136" s="185"/>
      <c r="BV136" s="185"/>
      <c r="BW136" s="185"/>
      <c r="BX136" s="185"/>
      <c r="BY136" s="185"/>
      <c r="BZ136" s="185"/>
      <c r="CA136" s="185"/>
      <c r="CB136" s="185"/>
      <c r="CC136" s="185"/>
      <c r="CD136" s="185"/>
      <c r="CE136" s="185"/>
      <c r="CF136" s="185"/>
      <c r="CG136" s="185"/>
      <c r="CH136" s="185"/>
      <c r="CI136" s="185"/>
      <c r="CJ136" s="185"/>
      <c r="CK136" s="185"/>
      <c r="CL136" s="185"/>
      <c r="CM136" s="185"/>
      <c r="CN136" s="185"/>
      <c r="CO136" s="185"/>
      <c r="CP136" s="185"/>
      <c r="CQ136" s="185"/>
      <c r="CR136" s="185"/>
      <c r="CS136" s="185"/>
      <c r="CT136" s="185"/>
      <c r="CU136" s="185"/>
      <c r="CV136" s="185"/>
      <c r="CW136" s="185"/>
      <c r="CX136" s="185"/>
      <c r="CY136" s="185"/>
      <c r="CZ136" s="185"/>
      <c r="DA136" s="185"/>
      <c r="DB136" s="185"/>
      <c r="DC136" s="185"/>
      <c r="DD136" s="185"/>
      <c r="DE136" s="185"/>
      <c r="DF136" s="185"/>
      <c r="DG136" s="185"/>
      <c r="DH136" s="185"/>
      <c r="DI136" s="185"/>
      <c r="DJ136" s="185"/>
      <c r="DK136" s="185"/>
      <c r="DL136" s="185"/>
      <c r="DM136" s="185"/>
      <c r="DN136" s="185"/>
      <c r="DO136" s="185"/>
      <c r="DP136" s="185"/>
      <c r="DQ136" s="185"/>
      <c r="DR136" s="185"/>
      <c r="DS136" s="185"/>
      <c r="DT136" s="185"/>
      <c r="DU136" s="185"/>
      <c r="DV136" s="185"/>
      <c r="DW136" s="185"/>
      <c r="DX136" s="185"/>
      <c r="DY136" s="185"/>
      <c r="DZ136" s="185"/>
      <c r="EA136" s="185"/>
      <c r="EB136" s="185"/>
      <c r="EC136" s="185"/>
      <c r="ED136" s="185"/>
      <c r="EE136" s="185"/>
      <c r="EF136" s="185"/>
      <c r="EG136" s="185"/>
      <c r="EH136" s="185"/>
      <c r="EI136" s="185"/>
      <c r="EJ136" s="185"/>
      <c r="EK136" s="185"/>
      <c r="EL136" s="185"/>
      <c r="EM136" s="185"/>
      <c r="EN136" s="185"/>
      <c r="EO136" s="185"/>
      <c r="EP136" s="185"/>
      <c r="EQ136" s="185"/>
      <c r="ER136" s="185"/>
      <c r="ES136" s="185"/>
      <c r="ET136" s="185"/>
      <c r="EU136" s="185"/>
      <c r="EV136" s="185"/>
      <c r="EW136" s="185"/>
      <c r="EX136" s="185"/>
      <c r="EY136" s="185"/>
      <c r="EZ136" s="185"/>
      <c r="FA136" s="185"/>
      <c r="FB136" s="185"/>
      <c r="FC136" s="185"/>
      <c r="FD136" s="185"/>
      <c r="FE136" s="185"/>
      <c r="FF136" s="185"/>
      <c r="FG136" s="185"/>
      <c r="FH136" s="185"/>
      <c r="FI136" s="185"/>
      <c r="FJ136" s="185"/>
      <c r="FK136" s="185"/>
      <c r="FL136" s="185"/>
      <c r="FM136" s="185"/>
      <c r="FN136" s="185"/>
      <c r="FO136" s="185"/>
      <c r="FP136" s="185"/>
      <c r="FQ136" s="185"/>
      <c r="FR136" s="185"/>
      <c r="FS136" s="185"/>
      <c r="FT136" s="185"/>
      <c r="FU136" s="185"/>
      <c r="FV136" s="185"/>
      <c r="FW136" s="185"/>
      <c r="FX136" s="185"/>
      <c r="FY136" s="185"/>
      <c r="FZ136" s="185"/>
      <c r="GA136" s="185"/>
      <c r="GB136" s="185"/>
      <c r="GC136" s="185"/>
      <c r="GD136" s="185"/>
      <c r="GE136" s="185"/>
      <c r="GF136" s="185"/>
      <c r="GG136" s="185"/>
      <c r="GH136" s="185"/>
      <c r="GI136" s="185"/>
      <c r="GJ136" s="185"/>
      <c r="GK136" s="185"/>
      <c r="GL136" s="185"/>
      <c r="GM136" s="185"/>
      <c r="GN136" s="185"/>
      <c r="GO136" s="185"/>
      <c r="GP136" s="185"/>
      <c r="GQ136" s="185"/>
      <c r="GR136" s="185"/>
      <c r="GS136" s="185"/>
      <c r="GT136" s="185"/>
      <c r="GU136" s="185"/>
      <c r="GV136" s="185"/>
      <c r="GW136" s="185"/>
      <c r="GX136" s="185"/>
      <c r="GY136" s="185"/>
      <c r="GZ136" s="185"/>
      <c r="HA136" s="185"/>
      <c r="HB136" s="185"/>
      <c r="HC136" s="185"/>
      <c r="HD136" s="185"/>
      <c r="HE136" s="185"/>
      <c r="HF136" s="185"/>
      <c r="HG136" s="185"/>
      <c r="HH136" s="185"/>
      <c r="HI136" s="185"/>
      <c r="HJ136" s="185"/>
      <c r="HK136" s="185"/>
      <c r="HL136" s="185"/>
      <c r="HM136" s="185"/>
      <c r="HN136" s="185"/>
      <c r="HO136" s="185"/>
      <c r="HP136" s="185"/>
      <c r="HQ136" s="185"/>
      <c r="HR136" s="185"/>
      <c r="HS136" s="185"/>
      <c r="HT136" s="185"/>
      <c r="HU136" s="185"/>
      <c r="HV136" s="185"/>
      <c r="HW136" s="185"/>
      <c r="HX136" s="185"/>
      <c r="HY136" s="185"/>
      <c r="HZ136" s="185"/>
      <c r="IA136" s="185"/>
      <c r="IB136" s="185"/>
      <c r="IC136" s="185"/>
      <c r="ID136" s="185"/>
      <c r="IE136" s="185"/>
      <c r="IF136" s="185"/>
      <c r="IG136" s="185"/>
      <c r="IH136" s="185"/>
      <c r="II136" s="185"/>
      <c r="IJ136" s="185"/>
      <c r="IK136" s="185"/>
      <c r="IL136" s="185"/>
      <c r="IM136" s="185"/>
      <c r="IN136" s="185"/>
      <c r="IO136" s="185"/>
      <c r="IP136" s="185"/>
      <c r="IQ136" s="185"/>
      <c r="IR136" s="185"/>
      <c r="IS136" s="185"/>
      <c r="IT136" s="185"/>
      <c r="IU136" s="185"/>
      <c r="IV136" s="185"/>
    </row>
    <row r="137" spans="1:256" ht="12" customHeight="1">
      <c r="A137" s="10" t="s">
        <v>2</v>
      </c>
      <c r="B137" s="10">
        <v>750</v>
      </c>
      <c r="C137" s="186" t="s">
        <v>198</v>
      </c>
      <c r="D137" s="10" t="s">
        <v>3</v>
      </c>
      <c r="E137" s="11">
        <f>E138+E140+E143</f>
        <v>11987</v>
      </c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  <c r="IG137" s="6"/>
      <c r="IH137" s="6"/>
      <c r="II137" s="6"/>
      <c r="IJ137" s="6"/>
      <c r="IK137" s="6"/>
      <c r="IL137" s="6"/>
      <c r="IM137" s="6"/>
      <c r="IN137" s="6"/>
      <c r="IO137" s="6"/>
      <c r="IP137" s="6"/>
      <c r="IQ137" s="6"/>
      <c r="IR137" s="6"/>
      <c r="IS137" s="6"/>
      <c r="IT137" s="6"/>
      <c r="IU137" s="6"/>
      <c r="IV137" s="6"/>
    </row>
    <row r="138" spans="1:256" ht="12" customHeight="1">
      <c r="A138" s="12" t="s">
        <v>4</v>
      </c>
      <c r="B138" s="12">
        <v>75019</v>
      </c>
      <c r="C138" s="187" t="s">
        <v>221</v>
      </c>
      <c r="D138" s="12" t="s">
        <v>3</v>
      </c>
      <c r="E138" s="13">
        <f>SUM(E139:E139)</f>
        <v>49</v>
      </c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  <c r="IK138" s="6"/>
      <c r="IL138" s="6"/>
      <c r="IM138" s="6"/>
      <c r="IN138" s="6"/>
      <c r="IO138" s="6"/>
      <c r="IP138" s="6"/>
      <c r="IQ138" s="6"/>
      <c r="IR138" s="6"/>
      <c r="IS138" s="6"/>
      <c r="IT138" s="6"/>
      <c r="IU138" s="6"/>
      <c r="IV138" s="6"/>
    </row>
    <row r="139" spans="1:256" ht="12" customHeight="1">
      <c r="A139" s="6" t="s">
        <v>5</v>
      </c>
      <c r="B139" s="185">
        <v>4420</v>
      </c>
      <c r="C139" s="185" t="s">
        <v>222</v>
      </c>
      <c r="D139" s="6" t="s">
        <v>3</v>
      </c>
      <c r="E139" s="213">
        <v>49</v>
      </c>
      <c r="F139" s="183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  <c r="IT139" s="6"/>
      <c r="IU139" s="6"/>
      <c r="IV139" s="6"/>
    </row>
    <row r="140" spans="1:256" ht="12" customHeight="1">
      <c r="A140" s="12" t="s">
        <v>4</v>
      </c>
      <c r="B140" s="12">
        <v>75020</v>
      </c>
      <c r="C140" s="187" t="s">
        <v>204</v>
      </c>
      <c r="D140" s="12" t="s">
        <v>3</v>
      </c>
      <c r="E140" s="13">
        <f>SUM(E141:E142)</f>
        <v>1350</v>
      </c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6"/>
      <c r="IN140" s="6"/>
      <c r="IO140" s="6"/>
      <c r="IP140" s="6"/>
      <c r="IQ140" s="6"/>
      <c r="IR140" s="6"/>
      <c r="IS140" s="6"/>
      <c r="IT140" s="6"/>
      <c r="IU140" s="6"/>
      <c r="IV140" s="6"/>
    </row>
    <row r="141" spans="1:256" ht="12" customHeight="1">
      <c r="A141" s="6" t="s">
        <v>5</v>
      </c>
      <c r="B141" s="185">
        <v>3020</v>
      </c>
      <c r="C141" s="185" t="s">
        <v>223</v>
      </c>
      <c r="D141" s="6" t="s">
        <v>3</v>
      </c>
      <c r="E141" s="213">
        <v>600</v>
      </c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  <c r="IG141" s="6"/>
      <c r="IH141" s="6"/>
      <c r="II141" s="6"/>
      <c r="IJ141" s="6"/>
      <c r="IK141" s="6"/>
      <c r="IL141" s="6"/>
      <c r="IM141" s="6"/>
      <c r="IN141" s="6"/>
      <c r="IO141" s="6"/>
      <c r="IP141" s="6"/>
      <c r="IQ141" s="6"/>
      <c r="IR141" s="6"/>
      <c r="IS141" s="6"/>
      <c r="IT141" s="6"/>
      <c r="IU141" s="6"/>
      <c r="IV141" s="6"/>
    </row>
    <row r="142" spans="1:256" ht="12" customHeight="1">
      <c r="A142" s="6" t="s">
        <v>5</v>
      </c>
      <c r="B142" s="6">
        <v>4010</v>
      </c>
      <c r="C142" s="212" t="s">
        <v>211</v>
      </c>
      <c r="D142" s="6" t="s">
        <v>3</v>
      </c>
      <c r="E142" s="213">
        <v>750</v>
      </c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/>
      <c r="IE142" s="6"/>
      <c r="IF142" s="6"/>
      <c r="IG142" s="6"/>
      <c r="IH142" s="6"/>
      <c r="II142" s="6"/>
      <c r="IJ142" s="6"/>
      <c r="IK142" s="6"/>
      <c r="IL142" s="6"/>
      <c r="IM142" s="6"/>
      <c r="IN142" s="6"/>
      <c r="IO142" s="6"/>
      <c r="IP142" s="6"/>
      <c r="IQ142" s="6"/>
      <c r="IR142" s="6"/>
      <c r="IS142" s="6"/>
      <c r="IT142" s="6"/>
      <c r="IU142" s="6"/>
      <c r="IV142" s="6"/>
    </row>
    <row r="143" spans="1:256" ht="12" customHeight="1">
      <c r="A143" s="271" t="s">
        <v>4</v>
      </c>
      <c r="B143" s="271">
        <v>75045</v>
      </c>
      <c r="C143" s="271" t="s">
        <v>250</v>
      </c>
      <c r="D143" s="271" t="s">
        <v>3</v>
      </c>
      <c r="E143" s="274">
        <f>SUM(E144:E148)</f>
        <v>10588</v>
      </c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/>
      <c r="IE143" s="6"/>
      <c r="IF143" s="6"/>
      <c r="IG143" s="6"/>
      <c r="IH143" s="6"/>
      <c r="II143" s="6"/>
      <c r="IJ143" s="6"/>
      <c r="IK143" s="6"/>
      <c r="IL143" s="6"/>
      <c r="IM143" s="6"/>
      <c r="IN143" s="6"/>
      <c r="IO143" s="6"/>
      <c r="IP143" s="6"/>
      <c r="IQ143" s="6"/>
      <c r="IR143" s="6"/>
      <c r="IS143" s="6"/>
      <c r="IT143" s="6"/>
      <c r="IU143" s="6"/>
      <c r="IV143" s="6"/>
    </row>
    <row r="144" spans="1:256" ht="12" customHeight="1">
      <c r="A144" s="185" t="s">
        <v>5</v>
      </c>
      <c r="B144" s="185">
        <v>4110</v>
      </c>
      <c r="C144" s="276" t="s">
        <v>224</v>
      </c>
      <c r="D144" s="185" t="s">
        <v>3</v>
      </c>
      <c r="E144" s="275">
        <v>722</v>
      </c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  <c r="HO144" s="6"/>
      <c r="HP144" s="6"/>
      <c r="HQ144" s="6"/>
      <c r="HR144" s="6"/>
      <c r="HS144" s="6"/>
      <c r="HT144" s="6"/>
      <c r="HU144" s="6"/>
      <c r="HV144" s="6"/>
      <c r="HW144" s="6"/>
      <c r="HX144" s="6"/>
      <c r="HY144" s="6"/>
      <c r="HZ144" s="6"/>
      <c r="IA144" s="6"/>
      <c r="IB144" s="6"/>
      <c r="IC144" s="6"/>
      <c r="ID144" s="6"/>
      <c r="IE144" s="6"/>
      <c r="IF144" s="6"/>
      <c r="IG144" s="6"/>
      <c r="IH144" s="6"/>
      <c r="II144" s="6"/>
      <c r="IJ144" s="6"/>
      <c r="IK144" s="6"/>
      <c r="IL144" s="6"/>
      <c r="IM144" s="6"/>
      <c r="IN144" s="6"/>
      <c r="IO144" s="6"/>
      <c r="IP144" s="6"/>
      <c r="IQ144" s="6"/>
      <c r="IR144" s="6"/>
      <c r="IS144" s="6"/>
      <c r="IT144" s="6"/>
      <c r="IU144" s="6"/>
      <c r="IV144" s="6"/>
    </row>
    <row r="145" spans="1:256" ht="12" customHeight="1">
      <c r="A145" s="185" t="s">
        <v>5</v>
      </c>
      <c r="B145" s="296">
        <v>4120</v>
      </c>
      <c r="C145" s="300" t="s">
        <v>212</v>
      </c>
      <c r="D145" s="185" t="s">
        <v>3</v>
      </c>
      <c r="E145" s="301">
        <v>103</v>
      </c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  <c r="HO145" s="6"/>
      <c r="HP145" s="6"/>
      <c r="HQ145" s="6"/>
      <c r="HR145" s="6"/>
      <c r="HS145" s="6"/>
      <c r="HT145" s="6"/>
      <c r="HU145" s="6"/>
      <c r="HV145" s="6"/>
      <c r="HW145" s="6"/>
      <c r="HX145" s="6"/>
      <c r="HY145" s="6"/>
      <c r="HZ145" s="6"/>
      <c r="IA145" s="6"/>
      <c r="IB145" s="6"/>
      <c r="IC145" s="6"/>
      <c r="ID145" s="6"/>
      <c r="IE145" s="6"/>
      <c r="IF145" s="6"/>
      <c r="IG145" s="6"/>
      <c r="IH145" s="6"/>
      <c r="II145" s="6"/>
      <c r="IJ145" s="6"/>
      <c r="IK145" s="6"/>
      <c r="IL145" s="6"/>
      <c r="IM145" s="6"/>
      <c r="IN145" s="6"/>
      <c r="IO145" s="6"/>
      <c r="IP145" s="6"/>
      <c r="IQ145" s="6"/>
      <c r="IR145" s="6"/>
      <c r="IS145" s="6"/>
      <c r="IT145" s="6"/>
      <c r="IU145" s="6"/>
      <c r="IV145" s="6"/>
    </row>
    <row r="146" spans="1:256" ht="12" customHeight="1">
      <c r="A146" s="185" t="s">
        <v>5</v>
      </c>
      <c r="B146" s="296">
        <v>4170</v>
      </c>
      <c r="C146" s="212" t="s">
        <v>202</v>
      </c>
      <c r="D146" s="185" t="s">
        <v>3</v>
      </c>
      <c r="E146" s="301">
        <v>7670</v>
      </c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  <c r="HJ146" s="6"/>
      <c r="HK146" s="6"/>
      <c r="HL146" s="6"/>
      <c r="HM146" s="6"/>
      <c r="HN146" s="6"/>
      <c r="HO146" s="6"/>
      <c r="HP146" s="6"/>
      <c r="HQ146" s="6"/>
      <c r="HR146" s="6"/>
      <c r="HS146" s="6"/>
      <c r="HT146" s="6"/>
      <c r="HU146" s="6"/>
      <c r="HV146" s="6"/>
      <c r="HW146" s="6"/>
      <c r="HX146" s="6"/>
      <c r="HY146" s="6"/>
      <c r="HZ146" s="6"/>
      <c r="IA146" s="6"/>
      <c r="IB146" s="6"/>
      <c r="IC146" s="6"/>
      <c r="ID146" s="6"/>
      <c r="IE146" s="6"/>
      <c r="IF146" s="6"/>
      <c r="IG146" s="6"/>
      <c r="IH146" s="6"/>
      <c r="II146" s="6"/>
      <c r="IJ146" s="6"/>
      <c r="IK146" s="6"/>
      <c r="IL146" s="6"/>
      <c r="IM146" s="6"/>
      <c r="IN146" s="6"/>
      <c r="IO146" s="6"/>
      <c r="IP146" s="6"/>
      <c r="IQ146" s="6"/>
      <c r="IR146" s="6"/>
      <c r="IS146" s="6"/>
      <c r="IT146" s="6"/>
      <c r="IU146" s="6"/>
      <c r="IV146" s="6"/>
    </row>
    <row r="147" spans="1:256" ht="12" customHeight="1">
      <c r="A147" s="185" t="s">
        <v>5</v>
      </c>
      <c r="B147" s="296">
        <v>4210</v>
      </c>
      <c r="C147" s="212" t="s">
        <v>200</v>
      </c>
      <c r="D147" s="185" t="s">
        <v>3</v>
      </c>
      <c r="E147" s="301">
        <v>1593</v>
      </c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  <c r="HJ147" s="6"/>
      <c r="HK147" s="6"/>
      <c r="HL147" s="6"/>
      <c r="HM147" s="6"/>
      <c r="HN147" s="6"/>
      <c r="HO147" s="6"/>
      <c r="HP147" s="6"/>
      <c r="HQ147" s="6"/>
      <c r="HR147" s="6"/>
      <c r="HS147" s="6"/>
      <c r="HT147" s="6"/>
      <c r="HU147" s="6"/>
      <c r="HV147" s="6"/>
      <c r="HW147" s="6"/>
      <c r="HX147" s="6"/>
      <c r="HY147" s="6"/>
      <c r="HZ147" s="6"/>
      <c r="IA147" s="6"/>
      <c r="IB147" s="6"/>
      <c r="IC147" s="6"/>
      <c r="ID147" s="6"/>
      <c r="IE147" s="6"/>
      <c r="IF147" s="6"/>
      <c r="IG147" s="6"/>
      <c r="IH147" s="6"/>
      <c r="II147" s="6"/>
      <c r="IJ147" s="6"/>
      <c r="IK147" s="6"/>
      <c r="IL147" s="6"/>
      <c r="IM147" s="6"/>
      <c r="IN147" s="6"/>
      <c r="IO147" s="6"/>
      <c r="IP147" s="6"/>
      <c r="IQ147" s="6"/>
      <c r="IR147" s="6"/>
      <c r="IS147" s="6"/>
      <c r="IT147" s="6"/>
      <c r="IU147" s="6"/>
      <c r="IV147" s="6"/>
    </row>
    <row r="148" spans="1:256" ht="12" customHeight="1">
      <c r="A148" s="185" t="s">
        <v>5</v>
      </c>
      <c r="B148" s="296">
        <v>4410</v>
      </c>
      <c r="C148" s="212" t="s">
        <v>220</v>
      </c>
      <c r="D148" s="185" t="s">
        <v>3</v>
      </c>
      <c r="E148" s="213">
        <v>500</v>
      </c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  <c r="HJ148" s="6"/>
      <c r="HK148" s="6"/>
      <c r="HL148" s="6"/>
      <c r="HM148" s="6"/>
      <c r="HN148" s="6"/>
      <c r="HO148" s="6"/>
      <c r="HP148" s="6"/>
      <c r="HQ148" s="6"/>
      <c r="HR148" s="6"/>
      <c r="HS148" s="6"/>
      <c r="HT148" s="6"/>
      <c r="HU148" s="6"/>
      <c r="HV148" s="6"/>
      <c r="HW148" s="6"/>
      <c r="HX148" s="6"/>
      <c r="HY148" s="6"/>
      <c r="HZ148" s="6"/>
      <c r="IA148" s="6"/>
      <c r="IB148" s="6"/>
      <c r="IC148" s="6"/>
      <c r="ID148" s="6"/>
      <c r="IE148" s="6"/>
      <c r="IF148" s="6"/>
      <c r="IG148" s="6"/>
      <c r="IH148" s="6"/>
      <c r="II148" s="6"/>
      <c r="IJ148" s="6"/>
      <c r="IK148" s="6"/>
      <c r="IL148" s="6"/>
      <c r="IM148" s="6"/>
      <c r="IN148" s="6"/>
      <c r="IO148" s="6"/>
      <c r="IP148" s="6"/>
      <c r="IQ148" s="6"/>
      <c r="IR148" s="6"/>
      <c r="IS148" s="6"/>
      <c r="IT148" s="6"/>
      <c r="IU148" s="6"/>
      <c r="IV148" s="6"/>
    </row>
    <row r="149" spans="1:256" ht="12" customHeight="1">
      <c r="A149" s="6"/>
      <c r="B149" s="6"/>
      <c r="C149" s="212"/>
      <c r="D149" s="6"/>
      <c r="E149" s="213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  <c r="HG149" s="6"/>
      <c r="HH149" s="6"/>
      <c r="HI149" s="6"/>
      <c r="HJ149" s="6"/>
      <c r="HK149" s="6"/>
      <c r="HL149" s="6"/>
      <c r="HM149" s="6"/>
      <c r="HN149" s="6"/>
      <c r="HO149" s="6"/>
      <c r="HP149" s="6"/>
      <c r="HQ149" s="6"/>
      <c r="HR149" s="6"/>
      <c r="HS149" s="6"/>
      <c r="HT149" s="6"/>
      <c r="HU149" s="6"/>
      <c r="HV149" s="6"/>
      <c r="HW149" s="6"/>
      <c r="HX149" s="6"/>
      <c r="HY149" s="6"/>
      <c r="HZ149" s="6"/>
      <c r="IA149" s="6"/>
      <c r="IB149" s="6"/>
      <c r="IC149" s="6"/>
      <c r="ID149" s="6"/>
      <c r="IE149" s="6"/>
      <c r="IF149" s="6"/>
      <c r="IG149" s="6"/>
      <c r="IH149" s="6"/>
      <c r="II149" s="6"/>
      <c r="IJ149" s="6"/>
      <c r="IK149" s="6"/>
      <c r="IL149" s="6"/>
      <c r="IM149" s="6"/>
      <c r="IN149" s="6"/>
      <c r="IO149" s="6"/>
      <c r="IP149" s="6"/>
      <c r="IQ149" s="6"/>
      <c r="IR149" s="6"/>
      <c r="IS149" s="6"/>
      <c r="IT149" s="6"/>
      <c r="IU149" s="6"/>
      <c r="IV149" s="6"/>
    </row>
    <row r="150" spans="1:256" s="281" customFormat="1" ht="12" customHeight="1">
      <c r="A150" s="293" t="s">
        <v>2</v>
      </c>
      <c r="B150" s="289">
        <v>757</v>
      </c>
      <c r="C150" s="186" t="s">
        <v>238</v>
      </c>
      <c r="D150" s="186" t="s">
        <v>3</v>
      </c>
      <c r="E150" s="280">
        <f>E151</f>
        <v>650</v>
      </c>
      <c r="F150" s="186"/>
      <c r="G150" s="186"/>
      <c r="H150" s="186"/>
      <c r="I150" s="186"/>
      <c r="J150" s="186"/>
      <c r="K150" s="186"/>
      <c r="L150" s="186"/>
      <c r="M150" s="186"/>
      <c r="N150" s="186"/>
      <c r="O150" s="186"/>
      <c r="P150" s="186"/>
      <c r="Q150" s="186"/>
      <c r="R150" s="186"/>
      <c r="S150" s="186"/>
      <c r="T150" s="186"/>
      <c r="U150" s="186"/>
      <c r="V150" s="186"/>
      <c r="W150" s="186"/>
      <c r="X150" s="186"/>
      <c r="Y150" s="186"/>
      <c r="Z150" s="186"/>
      <c r="AA150" s="186"/>
      <c r="AB150" s="186"/>
      <c r="AC150" s="186"/>
      <c r="AD150" s="186"/>
      <c r="AE150" s="186"/>
      <c r="AF150" s="186"/>
      <c r="AG150" s="186"/>
      <c r="AH150" s="186"/>
      <c r="AI150" s="186"/>
      <c r="AJ150" s="186"/>
      <c r="AK150" s="186"/>
      <c r="AL150" s="186"/>
      <c r="AM150" s="186"/>
      <c r="AN150" s="186"/>
      <c r="AO150" s="186"/>
      <c r="AP150" s="186"/>
      <c r="AQ150" s="186"/>
      <c r="AR150" s="186"/>
      <c r="AS150" s="186"/>
      <c r="AT150" s="186"/>
      <c r="AU150" s="186"/>
      <c r="AV150" s="186"/>
      <c r="AW150" s="186"/>
      <c r="AX150" s="186"/>
      <c r="AY150" s="186"/>
      <c r="AZ150" s="186"/>
      <c r="BA150" s="186"/>
      <c r="BB150" s="186"/>
      <c r="BC150" s="186"/>
      <c r="BD150" s="186"/>
      <c r="BE150" s="186"/>
      <c r="BF150" s="186"/>
      <c r="BG150" s="186"/>
      <c r="BH150" s="186"/>
      <c r="BI150" s="186"/>
      <c r="BJ150" s="186"/>
      <c r="BK150" s="186"/>
      <c r="BL150" s="186"/>
      <c r="BM150" s="186"/>
      <c r="BN150" s="186"/>
      <c r="BO150" s="186"/>
      <c r="BP150" s="186"/>
      <c r="BQ150" s="186"/>
      <c r="BR150" s="186"/>
      <c r="BS150" s="186"/>
      <c r="BT150" s="186"/>
      <c r="BU150" s="186"/>
      <c r="BV150" s="186"/>
      <c r="BW150" s="186"/>
      <c r="BX150" s="186"/>
      <c r="BY150" s="186"/>
      <c r="BZ150" s="186"/>
      <c r="CA150" s="186"/>
      <c r="CB150" s="186"/>
      <c r="CC150" s="186"/>
      <c r="CD150" s="186"/>
      <c r="CE150" s="186"/>
      <c r="CF150" s="186"/>
      <c r="CG150" s="186"/>
      <c r="CH150" s="186"/>
      <c r="CI150" s="186"/>
      <c r="CJ150" s="186"/>
      <c r="CK150" s="186"/>
      <c r="CL150" s="186"/>
      <c r="CM150" s="186"/>
      <c r="CN150" s="186"/>
      <c r="CO150" s="186"/>
      <c r="CP150" s="186"/>
      <c r="CQ150" s="186"/>
      <c r="CR150" s="186"/>
      <c r="CS150" s="186"/>
      <c r="CT150" s="186"/>
      <c r="CU150" s="186"/>
      <c r="CV150" s="186"/>
      <c r="CW150" s="186"/>
      <c r="CX150" s="186"/>
      <c r="CY150" s="186"/>
      <c r="CZ150" s="186"/>
      <c r="DA150" s="186"/>
      <c r="DB150" s="186"/>
      <c r="DC150" s="186"/>
      <c r="DD150" s="186"/>
      <c r="DE150" s="186"/>
      <c r="DF150" s="186"/>
      <c r="DG150" s="186"/>
      <c r="DH150" s="186"/>
      <c r="DI150" s="186"/>
      <c r="DJ150" s="186"/>
      <c r="DK150" s="186"/>
      <c r="DL150" s="186"/>
      <c r="DM150" s="186"/>
      <c r="DN150" s="186"/>
      <c r="DO150" s="186"/>
      <c r="DP150" s="186"/>
      <c r="DQ150" s="186"/>
      <c r="DR150" s="186"/>
      <c r="DS150" s="186"/>
      <c r="DT150" s="186"/>
      <c r="DU150" s="186"/>
      <c r="DV150" s="186"/>
      <c r="DW150" s="186"/>
      <c r="DX150" s="186"/>
      <c r="DY150" s="186"/>
      <c r="DZ150" s="186"/>
      <c r="EA150" s="186"/>
      <c r="EB150" s="186"/>
      <c r="EC150" s="186"/>
      <c r="ED150" s="186"/>
      <c r="EE150" s="186"/>
      <c r="EF150" s="186"/>
      <c r="EG150" s="186"/>
      <c r="EH150" s="186"/>
      <c r="EI150" s="186"/>
      <c r="EJ150" s="186"/>
      <c r="EK150" s="186"/>
      <c r="EL150" s="186"/>
      <c r="EM150" s="186"/>
      <c r="EN150" s="186"/>
      <c r="EO150" s="186"/>
      <c r="EP150" s="186"/>
      <c r="EQ150" s="186"/>
      <c r="ER150" s="186"/>
      <c r="ES150" s="186"/>
      <c r="ET150" s="186"/>
      <c r="EU150" s="186"/>
      <c r="EV150" s="186"/>
      <c r="EW150" s="186"/>
      <c r="EX150" s="186"/>
      <c r="EY150" s="186"/>
      <c r="EZ150" s="186"/>
      <c r="FA150" s="186"/>
      <c r="FB150" s="186"/>
      <c r="FC150" s="186"/>
      <c r="FD150" s="186"/>
      <c r="FE150" s="186"/>
      <c r="FF150" s="186"/>
      <c r="FG150" s="186"/>
      <c r="FH150" s="186"/>
      <c r="FI150" s="186"/>
      <c r="FJ150" s="186"/>
      <c r="FK150" s="186"/>
      <c r="FL150" s="186"/>
      <c r="FM150" s="186"/>
      <c r="FN150" s="186"/>
      <c r="FO150" s="186"/>
      <c r="FP150" s="186"/>
      <c r="FQ150" s="186"/>
      <c r="FR150" s="186"/>
      <c r="FS150" s="186"/>
      <c r="FT150" s="186"/>
      <c r="FU150" s="186"/>
      <c r="FV150" s="186"/>
      <c r="FW150" s="186"/>
      <c r="FX150" s="186"/>
      <c r="FY150" s="186"/>
      <c r="FZ150" s="186"/>
      <c r="GA150" s="186"/>
      <c r="GB150" s="186"/>
      <c r="GC150" s="186"/>
      <c r="GD150" s="186"/>
      <c r="GE150" s="186"/>
      <c r="GF150" s="186"/>
      <c r="GG150" s="186"/>
      <c r="GH150" s="186"/>
      <c r="GI150" s="186"/>
      <c r="GJ150" s="186"/>
      <c r="GK150" s="186"/>
      <c r="GL150" s="186"/>
      <c r="GM150" s="186"/>
      <c r="GN150" s="186"/>
      <c r="GO150" s="186"/>
      <c r="GP150" s="186"/>
      <c r="GQ150" s="186"/>
      <c r="GR150" s="186"/>
      <c r="GS150" s="186"/>
      <c r="GT150" s="186"/>
      <c r="GU150" s="186"/>
      <c r="GV150" s="186"/>
      <c r="GW150" s="186"/>
      <c r="GX150" s="186"/>
      <c r="GY150" s="186"/>
      <c r="GZ150" s="186"/>
      <c r="HA150" s="186"/>
      <c r="HB150" s="186"/>
      <c r="HC150" s="186"/>
      <c r="HD150" s="186"/>
      <c r="HE150" s="186"/>
      <c r="HF150" s="186"/>
      <c r="HG150" s="186"/>
      <c r="HH150" s="186"/>
      <c r="HI150" s="186"/>
      <c r="HJ150" s="186"/>
      <c r="HK150" s="186"/>
      <c r="HL150" s="186"/>
      <c r="HM150" s="186"/>
      <c r="HN150" s="186"/>
      <c r="HO150" s="186"/>
      <c r="HP150" s="186"/>
      <c r="HQ150" s="186"/>
      <c r="HR150" s="186"/>
      <c r="HS150" s="186"/>
      <c r="HT150" s="186"/>
      <c r="HU150" s="186"/>
      <c r="HV150" s="186"/>
      <c r="HW150" s="186"/>
      <c r="HX150" s="186"/>
      <c r="HY150" s="186"/>
      <c r="HZ150" s="186"/>
      <c r="IA150" s="186"/>
      <c r="IB150" s="186"/>
      <c r="IC150" s="186"/>
      <c r="ID150" s="186"/>
      <c r="IE150" s="186"/>
      <c r="IF150" s="186"/>
      <c r="IG150" s="186"/>
      <c r="IH150" s="186"/>
      <c r="II150" s="186"/>
      <c r="IJ150" s="186"/>
      <c r="IK150" s="186"/>
      <c r="IL150" s="186"/>
      <c r="IM150" s="186"/>
      <c r="IN150" s="186"/>
      <c r="IO150" s="186"/>
      <c r="IP150" s="186"/>
      <c r="IQ150" s="186"/>
      <c r="IR150" s="186"/>
      <c r="IS150" s="186"/>
      <c r="IT150" s="186"/>
      <c r="IU150" s="186"/>
      <c r="IV150" s="186"/>
    </row>
    <row r="151" spans="1:256" s="286" customFormat="1" ht="12" customHeight="1">
      <c r="A151" s="294" t="s">
        <v>4</v>
      </c>
      <c r="B151" s="304" t="s">
        <v>239</v>
      </c>
      <c r="C151" s="284" t="s">
        <v>240</v>
      </c>
      <c r="D151" s="282" t="s">
        <v>3</v>
      </c>
      <c r="E151" s="285">
        <f>E153</f>
        <v>650</v>
      </c>
      <c r="F151" s="282"/>
      <c r="G151" s="282"/>
      <c r="H151" s="282"/>
      <c r="I151" s="282"/>
      <c r="J151" s="282"/>
      <c r="K151" s="282"/>
      <c r="L151" s="282"/>
      <c r="M151" s="282"/>
      <c r="N151" s="282"/>
      <c r="O151" s="282"/>
      <c r="P151" s="282"/>
      <c r="Q151" s="282"/>
      <c r="R151" s="282"/>
      <c r="S151" s="282"/>
      <c r="T151" s="282"/>
      <c r="U151" s="282"/>
      <c r="V151" s="282"/>
      <c r="W151" s="282"/>
      <c r="X151" s="282"/>
      <c r="Y151" s="282"/>
      <c r="Z151" s="282"/>
      <c r="AA151" s="282"/>
      <c r="AB151" s="282"/>
      <c r="AC151" s="282"/>
      <c r="AD151" s="282"/>
      <c r="AE151" s="282"/>
      <c r="AF151" s="282"/>
      <c r="AG151" s="282"/>
      <c r="AH151" s="282"/>
      <c r="AI151" s="282"/>
      <c r="AJ151" s="282"/>
      <c r="AK151" s="282"/>
      <c r="AL151" s="282"/>
      <c r="AM151" s="282"/>
      <c r="AN151" s="282"/>
      <c r="AO151" s="282"/>
      <c r="AP151" s="282"/>
      <c r="AQ151" s="282"/>
      <c r="AR151" s="282"/>
      <c r="AS151" s="282"/>
      <c r="AT151" s="282"/>
      <c r="AU151" s="282"/>
      <c r="AV151" s="282"/>
      <c r="AW151" s="282"/>
      <c r="AX151" s="282"/>
      <c r="AY151" s="282"/>
      <c r="AZ151" s="282"/>
      <c r="BA151" s="282"/>
      <c r="BB151" s="282"/>
      <c r="BC151" s="282"/>
      <c r="BD151" s="282"/>
      <c r="BE151" s="282"/>
      <c r="BF151" s="282"/>
      <c r="BG151" s="282"/>
      <c r="BH151" s="282"/>
      <c r="BI151" s="282"/>
      <c r="BJ151" s="282"/>
      <c r="BK151" s="282"/>
      <c r="BL151" s="282"/>
      <c r="BM151" s="282"/>
      <c r="BN151" s="282"/>
      <c r="BO151" s="282"/>
      <c r="BP151" s="282"/>
      <c r="BQ151" s="282"/>
      <c r="BR151" s="282"/>
      <c r="BS151" s="282"/>
      <c r="BT151" s="282"/>
      <c r="BU151" s="282"/>
      <c r="BV151" s="282"/>
      <c r="BW151" s="282"/>
      <c r="BX151" s="282"/>
      <c r="BY151" s="282"/>
      <c r="BZ151" s="282"/>
      <c r="CA151" s="282"/>
      <c r="CB151" s="282"/>
      <c r="CC151" s="282"/>
      <c r="CD151" s="282"/>
      <c r="CE151" s="282"/>
      <c r="CF151" s="282"/>
      <c r="CG151" s="282"/>
      <c r="CH151" s="282"/>
      <c r="CI151" s="282"/>
      <c r="CJ151" s="282"/>
      <c r="CK151" s="282"/>
      <c r="CL151" s="282"/>
      <c r="CM151" s="282"/>
      <c r="CN151" s="282"/>
      <c r="CO151" s="282"/>
      <c r="CP151" s="282"/>
      <c r="CQ151" s="282"/>
      <c r="CR151" s="282"/>
      <c r="CS151" s="282"/>
      <c r="CT151" s="282"/>
      <c r="CU151" s="282"/>
      <c r="CV151" s="282"/>
      <c r="CW151" s="282"/>
      <c r="CX151" s="282"/>
      <c r="CY151" s="282"/>
      <c r="CZ151" s="282"/>
      <c r="DA151" s="282"/>
      <c r="DB151" s="282"/>
      <c r="DC151" s="282"/>
      <c r="DD151" s="282"/>
      <c r="DE151" s="282"/>
      <c r="DF151" s="282"/>
      <c r="DG151" s="282"/>
      <c r="DH151" s="282"/>
      <c r="DI151" s="282"/>
      <c r="DJ151" s="282"/>
      <c r="DK151" s="282"/>
      <c r="DL151" s="282"/>
      <c r="DM151" s="282"/>
      <c r="DN151" s="282"/>
      <c r="DO151" s="282"/>
      <c r="DP151" s="282"/>
      <c r="DQ151" s="282"/>
      <c r="DR151" s="282"/>
      <c r="DS151" s="282"/>
      <c r="DT151" s="282"/>
      <c r="DU151" s="282"/>
      <c r="DV151" s="282"/>
      <c r="DW151" s="282"/>
      <c r="DX151" s="282"/>
      <c r="DY151" s="282"/>
      <c r="DZ151" s="282"/>
      <c r="EA151" s="282"/>
      <c r="EB151" s="282"/>
      <c r="EC151" s="282"/>
      <c r="ED151" s="282"/>
      <c r="EE151" s="282"/>
      <c r="EF151" s="282"/>
      <c r="EG151" s="282"/>
      <c r="EH151" s="282"/>
      <c r="EI151" s="282"/>
      <c r="EJ151" s="282"/>
      <c r="EK151" s="282"/>
      <c r="EL151" s="282"/>
      <c r="EM151" s="282"/>
      <c r="EN151" s="282"/>
      <c r="EO151" s="282"/>
      <c r="EP151" s="282"/>
      <c r="EQ151" s="282"/>
      <c r="ER151" s="282"/>
      <c r="ES151" s="282"/>
      <c r="ET151" s="282"/>
      <c r="EU151" s="282"/>
      <c r="EV151" s="282"/>
      <c r="EW151" s="282"/>
      <c r="EX151" s="282"/>
      <c r="EY151" s="282"/>
      <c r="EZ151" s="282"/>
      <c r="FA151" s="282"/>
      <c r="FB151" s="282"/>
      <c r="FC151" s="282"/>
      <c r="FD151" s="282"/>
      <c r="FE151" s="282"/>
      <c r="FF151" s="282"/>
      <c r="FG151" s="282"/>
      <c r="FH151" s="282"/>
      <c r="FI151" s="282"/>
      <c r="FJ151" s="282"/>
      <c r="FK151" s="282"/>
      <c r="FL151" s="282"/>
      <c r="FM151" s="282"/>
      <c r="FN151" s="282"/>
      <c r="FO151" s="282"/>
      <c r="FP151" s="282"/>
      <c r="FQ151" s="282"/>
      <c r="FR151" s="282"/>
      <c r="FS151" s="282"/>
      <c r="FT151" s="282"/>
      <c r="FU151" s="282"/>
      <c r="FV151" s="282"/>
      <c r="FW151" s="282"/>
      <c r="FX151" s="282"/>
      <c r="FY151" s="282"/>
      <c r="FZ151" s="282"/>
      <c r="GA151" s="282"/>
      <c r="GB151" s="282"/>
      <c r="GC151" s="282"/>
      <c r="GD151" s="282"/>
      <c r="GE151" s="282"/>
      <c r="GF151" s="282"/>
      <c r="GG151" s="282"/>
      <c r="GH151" s="282"/>
      <c r="GI151" s="282"/>
      <c r="GJ151" s="282"/>
      <c r="GK151" s="282"/>
      <c r="GL151" s="282"/>
      <c r="GM151" s="282"/>
      <c r="GN151" s="282"/>
      <c r="GO151" s="282"/>
      <c r="GP151" s="282"/>
      <c r="GQ151" s="282"/>
      <c r="GR151" s="282"/>
      <c r="GS151" s="282"/>
      <c r="GT151" s="282"/>
      <c r="GU151" s="282"/>
      <c r="GV151" s="282"/>
      <c r="GW151" s="282"/>
      <c r="GX151" s="282"/>
      <c r="GY151" s="282"/>
      <c r="GZ151" s="282"/>
      <c r="HA151" s="282"/>
      <c r="HB151" s="282"/>
      <c r="HC151" s="282"/>
      <c r="HD151" s="282"/>
      <c r="HE151" s="282"/>
      <c r="HF151" s="282"/>
      <c r="HG151" s="282"/>
      <c r="HH151" s="282"/>
      <c r="HI151" s="282"/>
      <c r="HJ151" s="282"/>
      <c r="HK151" s="282"/>
      <c r="HL151" s="282"/>
      <c r="HM151" s="282"/>
      <c r="HN151" s="282"/>
      <c r="HO151" s="282"/>
      <c r="HP151" s="282"/>
      <c r="HQ151" s="282"/>
      <c r="HR151" s="282"/>
      <c r="HS151" s="282"/>
      <c r="HT151" s="282"/>
      <c r="HU151" s="282"/>
      <c r="HV151" s="282"/>
      <c r="HW151" s="282"/>
      <c r="HX151" s="282"/>
      <c r="HY151" s="282"/>
      <c r="HZ151" s="282"/>
      <c r="IA151" s="282"/>
      <c r="IB151" s="282"/>
      <c r="IC151" s="282"/>
      <c r="ID151" s="282"/>
      <c r="IE151" s="282"/>
      <c r="IF151" s="282"/>
      <c r="IG151" s="282"/>
      <c r="IH151" s="282"/>
      <c r="II151" s="282"/>
      <c r="IJ151" s="282"/>
      <c r="IK151" s="282"/>
      <c r="IL151" s="282"/>
      <c r="IM151" s="282"/>
      <c r="IN151" s="282"/>
      <c r="IO151" s="282"/>
      <c r="IP151" s="282"/>
      <c r="IQ151" s="282"/>
      <c r="IR151" s="282"/>
      <c r="IS151" s="282"/>
      <c r="IT151" s="282"/>
      <c r="IU151" s="282"/>
      <c r="IV151" s="282"/>
    </row>
    <row r="152" spans="1:256" s="286" customFormat="1" ht="12" customHeight="1">
      <c r="A152" s="283"/>
      <c r="B152" s="283"/>
      <c r="C152" s="284" t="s">
        <v>241</v>
      </c>
      <c r="D152" s="284"/>
      <c r="E152" s="285"/>
      <c r="F152" s="282"/>
      <c r="G152" s="282"/>
      <c r="H152" s="282"/>
      <c r="I152" s="282"/>
      <c r="J152" s="282"/>
      <c r="K152" s="282"/>
      <c r="L152" s="282"/>
      <c r="M152" s="282"/>
      <c r="N152" s="282"/>
      <c r="O152" s="282"/>
      <c r="P152" s="282"/>
      <c r="Q152" s="282"/>
      <c r="R152" s="282"/>
      <c r="S152" s="282"/>
      <c r="T152" s="282"/>
      <c r="U152" s="282"/>
      <c r="V152" s="282"/>
      <c r="W152" s="282"/>
      <c r="X152" s="282"/>
      <c r="Y152" s="282"/>
      <c r="Z152" s="282"/>
      <c r="AA152" s="282"/>
      <c r="AB152" s="282"/>
      <c r="AC152" s="282"/>
      <c r="AD152" s="282"/>
      <c r="AE152" s="282"/>
      <c r="AF152" s="282"/>
      <c r="AG152" s="282"/>
      <c r="AH152" s="282"/>
      <c r="AI152" s="282"/>
      <c r="AJ152" s="282"/>
      <c r="AK152" s="282"/>
      <c r="AL152" s="282"/>
      <c r="AM152" s="282"/>
      <c r="AN152" s="282"/>
      <c r="AO152" s="282"/>
      <c r="AP152" s="282"/>
      <c r="AQ152" s="282"/>
      <c r="AR152" s="282"/>
      <c r="AS152" s="282"/>
      <c r="AT152" s="282"/>
      <c r="AU152" s="282"/>
      <c r="AV152" s="282"/>
      <c r="AW152" s="282"/>
      <c r="AX152" s="282"/>
      <c r="AY152" s="282"/>
      <c r="AZ152" s="282"/>
      <c r="BA152" s="282"/>
      <c r="BB152" s="282"/>
      <c r="BC152" s="282"/>
      <c r="BD152" s="282"/>
      <c r="BE152" s="282"/>
      <c r="BF152" s="282"/>
      <c r="BG152" s="282"/>
      <c r="BH152" s="282"/>
      <c r="BI152" s="282"/>
      <c r="BJ152" s="282"/>
      <c r="BK152" s="282"/>
      <c r="BL152" s="282"/>
      <c r="BM152" s="282"/>
      <c r="BN152" s="282"/>
      <c r="BO152" s="282"/>
      <c r="BP152" s="282"/>
      <c r="BQ152" s="282"/>
      <c r="BR152" s="282"/>
      <c r="BS152" s="282"/>
      <c r="BT152" s="282"/>
      <c r="BU152" s="282"/>
      <c r="BV152" s="282"/>
      <c r="BW152" s="282"/>
      <c r="BX152" s="282"/>
      <c r="BY152" s="282"/>
      <c r="BZ152" s="282"/>
      <c r="CA152" s="282"/>
      <c r="CB152" s="282"/>
      <c r="CC152" s="282"/>
      <c r="CD152" s="282"/>
      <c r="CE152" s="282"/>
      <c r="CF152" s="282"/>
      <c r="CG152" s="282"/>
      <c r="CH152" s="282"/>
      <c r="CI152" s="282"/>
      <c r="CJ152" s="282"/>
      <c r="CK152" s="282"/>
      <c r="CL152" s="282"/>
      <c r="CM152" s="282"/>
      <c r="CN152" s="282"/>
      <c r="CO152" s="282"/>
      <c r="CP152" s="282"/>
      <c r="CQ152" s="282"/>
      <c r="CR152" s="282"/>
      <c r="CS152" s="282"/>
      <c r="CT152" s="282"/>
      <c r="CU152" s="282"/>
      <c r="CV152" s="282"/>
      <c r="CW152" s="282"/>
      <c r="CX152" s="282"/>
      <c r="CY152" s="282"/>
      <c r="CZ152" s="282"/>
      <c r="DA152" s="282"/>
      <c r="DB152" s="282"/>
      <c r="DC152" s="282"/>
      <c r="DD152" s="282"/>
      <c r="DE152" s="282"/>
      <c r="DF152" s="282"/>
      <c r="DG152" s="282"/>
      <c r="DH152" s="282"/>
      <c r="DI152" s="282"/>
      <c r="DJ152" s="282"/>
      <c r="DK152" s="282"/>
      <c r="DL152" s="282"/>
      <c r="DM152" s="282"/>
      <c r="DN152" s="282"/>
      <c r="DO152" s="282"/>
      <c r="DP152" s="282"/>
      <c r="DQ152" s="282"/>
      <c r="DR152" s="282"/>
      <c r="DS152" s="282"/>
      <c r="DT152" s="282"/>
      <c r="DU152" s="282"/>
      <c r="DV152" s="282"/>
      <c r="DW152" s="282"/>
      <c r="DX152" s="282"/>
      <c r="DY152" s="282"/>
      <c r="DZ152" s="282"/>
      <c r="EA152" s="282"/>
      <c r="EB152" s="282"/>
      <c r="EC152" s="282"/>
      <c r="ED152" s="282"/>
      <c r="EE152" s="282"/>
      <c r="EF152" s="282"/>
      <c r="EG152" s="282"/>
      <c r="EH152" s="282"/>
      <c r="EI152" s="282"/>
      <c r="EJ152" s="282"/>
      <c r="EK152" s="282"/>
      <c r="EL152" s="282"/>
      <c r="EM152" s="282"/>
      <c r="EN152" s="282"/>
      <c r="EO152" s="282"/>
      <c r="EP152" s="282"/>
      <c r="EQ152" s="282"/>
      <c r="ER152" s="282"/>
      <c r="ES152" s="282"/>
      <c r="ET152" s="282"/>
      <c r="EU152" s="282"/>
      <c r="EV152" s="282"/>
      <c r="EW152" s="282"/>
      <c r="EX152" s="282"/>
      <c r="EY152" s="282"/>
      <c r="EZ152" s="282"/>
      <c r="FA152" s="282"/>
      <c r="FB152" s="282"/>
      <c r="FC152" s="282"/>
      <c r="FD152" s="282"/>
      <c r="FE152" s="282"/>
      <c r="FF152" s="282"/>
      <c r="FG152" s="282"/>
      <c r="FH152" s="282"/>
      <c r="FI152" s="282"/>
      <c r="FJ152" s="282"/>
      <c r="FK152" s="282"/>
      <c r="FL152" s="282"/>
      <c r="FM152" s="282"/>
      <c r="FN152" s="282"/>
      <c r="FO152" s="282"/>
      <c r="FP152" s="282"/>
      <c r="FQ152" s="282"/>
      <c r="FR152" s="282"/>
      <c r="FS152" s="282"/>
      <c r="FT152" s="282"/>
      <c r="FU152" s="282"/>
      <c r="FV152" s="282"/>
      <c r="FW152" s="282"/>
      <c r="FX152" s="282"/>
      <c r="FY152" s="282"/>
      <c r="FZ152" s="282"/>
      <c r="GA152" s="282"/>
      <c r="GB152" s="282"/>
      <c r="GC152" s="282"/>
      <c r="GD152" s="282"/>
      <c r="GE152" s="282"/>
      <c r="GF152" s="282"/>
      <c r="GG152" s="282"/>
      <c r="GH152" s="282"/>
      <c r="GI152" s="282"/>
      <c r="GJ152" s="282"/>
      <c r="GK152" s="282"/>
      <c r="GL152" s="282"/>
      <c r="GM152" s="282"/>
      <c r="GN152" s="282"/>
      <c r="GO152" s="282"/>
      <c r="GP152" s="282"/>
      <c r="GQ152" s="282"/>
      <c r="GR152" s="282"/>
      <c r="GS152" s="282"/>
      <c r="GT152" s="282"/>
      <c r="GU152" s="282"/>
      <c r="GV152" s="282"/>
      <c r="GW152" s="282"/>
      <c r="GX152" s="282"/>
      <c r="GY152" s="282"/>
      <c r="GZ152" s="282"/>
      <c r="HA152" s="282"/>
      <c r="HB152" s="282"/>
      <c r="HC152" s="282"/>
      <c r="HD152" s="282"/>
      <c r="HE152" s="282"/>
      <c r="HF152" s="282"/>
      <c r="HG152" s="282"/>
      <c r="HH152" s="282"/>
      <c r="HI152" s="282"/>
      <c r="HJ152" s="282"/>
      <c r="HK152" s="282"/>
      <c r="HL152" s="282"/>
      <c r="HM152" s="282"/>
      <c r="HN152" s="282"/>
      <c r="HO152" s="282"/>
      <c r="HP152" s="282"/>
      <c r="HQ152" s="282"/>
      <c r="HR152" s="282"/>
      <c r="HS152" s="282"/>
      <c r="HT152" s="282"/>
      <c r="HU152" s="282"/>
      <c r="HV152" s="282"/>
      <c r="HW152" s="282"/>
      <c r="HX152" s="282"/>
      <c r="HY152" s="282"/>
      <c r="HZ152" s="282"/>
      <c r="IA152" s="282"/>
      <c r="IB152" s="282"/>
      <c r="IC152" s="282"/>
      <c r="ID152" s="282"/>
      <c r="IE152" s="282"/>
      <c r="IF152" s="282"/>
      <c r="IG152" s="282"/>
      <c r="IH152" s="282"/>
      <c r="II152" s="282"/>
      <c r="IJ152" s="282"/>
      <c r="IK152" s="282"/>
      <c r="IL152" s="282"/>
      <c r="IM152" s="282"/>
      <c r="IN152" s="282"/>
      <c r="IO152" s="282"/>
      <c r="IP152" s="282"/>
      <c r="IQ152" s="282"/>
      <c r="IR152" s="282"/>
      <c r="IS152" s="282"/>
      <c r="IT152" s="282"/>
      <c r="IU152" s="282"/>
      <c r="IV152" s="282"/>
    </row>
    <row r="153" spans="1:256" s="288" customFormat="1" ht="12" customHeight="1">
      <c r="A153" s="295" t="s">
        <v>5</v>
      </c>
      <c r="B153" s="303">
        <v>8110</v>
      </c>
      <c r="C153" s="287" t="s">
        <v>242</v>
      </c>
      <c r="D153" s="183" t="s">
        <v>3</v>
      </c>
      <c r="E153" s="238">
        <v>650</v>
      </c>
      <c r="F153" s="183"/>
      <c r="G153" s="183"/>
      <c r="H153" s="183"/>
      <c r="I153" s="183"/>
      <c r="J153" s="183"/>
      <c r="K153" s="183"/>
      <c r="L153" s="183"/>
      <c r="M153" s="183"/>
      <c r="N153" s="183"/>
      <c r="O153" s="183"/>
      <c r="P153" s="183"/>
      <c r="Q153" s="183"/>
      <c r="R153" s="183"/>
      <c r="S153" s="183"/>
      <c r="T153" s="183"/>
      <c r="U153" s="183"/>
      <c r="V153" s="183"/>
      <c r="W153" s="183"/>
      <c r="X153" s="183"/>
      <c r="Y153" s="183"/>
      <c r="Z153" s="183"/>
      <c r="AA153" s="183"/>
      <c r="AB153" s="183"/>
      <c r="AC153" s="183"/>
      <c r="AD153" s="183"/>
      <c r="AE153" s="183"/>
      <c r="AF153" s="183"/>
      <c r="AG153" s="183"/>
      <c r="AH153" s="183"/>
      <c r="AI153" s="183"/>
      <c r="AJ153" s="183"/>
      <c r="AK153" s="183"/>
      <c r="AL153" s="183"/>
      <c r="AM153" s="183"/>
      <c r="AN153" s="183"/>
      <c r="AO153" s="183"/>
      <c r="AP153" s="183"/>
      <c r="AQ153" s="183"/>
      <c r="AR153" s="183"/>
      <c r="AS153" s="183"/>
      <c r="AT153" s="183"/>
      <c r="AU153" s="183"/>
      <c r="AV153" s="183"/>
      <c r="AW153" s="183"/>
      <c r="AX153" s="183"/>
      <c r="AY153" s="183"/>
      <c r="AZ153" s="183"/>
      <c r="BA153" s="183"/>
      <c r="BB153" s="183"/>
      <c r="BC153" s="183"/>
      <c r="BD153" s="183"/>
      <c r="BE153" s="183"/>
      <c r="BF153" s="183"/>
      <c r="BG153" s="183"/>
      <c r="BH153" s="183"/>
      <c r="BI153" s="183"/>
      <c r="BJ153" s="183"/>
      <c r="BK153" s="183"/>
      <c r="BL153" s="183"/>
      <c r="BM153" s="183"/>
      <c r="BN153" s="183"/>
      <c r="BO153" s="183"/>
      <c r="BP153" s="183"/>
      <c r="BQ153" s="183"/>
      <c r="BR153" s="183"/>
      <c r="BS153" s="183"/>
      <c r="BT153" s="183"/>
      <c r="BU153" s="183"/>
      <c r="BV153" s="183"/>
      <c r="BW153" s="183"/>
      <c r="BX153" s="183"/>
      <c r="BY153" s="183"/>
      <c r="BZ153" s="183"/>
      <c r="CA153" s="183"/>
      <c r="CB153" s="183"/>
      <c r="CC153" s="183"/>
      <c r="CD153" s="183"/>
      <c r="CE153" s="183"/>
      <c r="CF153" s="183"/>
      <c r="CG153" s="183"/>
      <c r="CH153" s="183"/>
      <c r="CI153" s="183"/>
      <c r="CJ153" s="183"/>
      <c r="CK153" s="183"/>
      <c r="CL153" s="183"/>
      <c r="CM153" s="183"/>
      <c r="CN153" s="183"/>
      <c r="CO153" s="183"/>
      <c r="CP153" s="183"/>
      <c r="CQ153" s="183"/>
      <c r="CR153" s="183"/>
      <c r="CS153" s="183"/>
      <c r="CT153" s="183"/>
      <c r="CU153" s="183"/>
      <c r="CV153" s="183"/>
      <c r="CW153" s="183"/>
      <c r="CX153" s="183"/>
      <c r="CY153" s="183"/>
      <c r="CZ153" s="183"/>
      <c r="DA153" s="183"/>
      <c r="DB153" s="183"/>
      <c r="DC153" s="183"/>
      <c r="DD153" s="183"/>
      <c r="DE153" s="183"/>
      <c r="DF153" s="183"/>
      <c r="DG153" s="183"/>
      <c r="DH153" s="183"/>
      <c r="DI153" s="183"/>
      <c r="DJ153" s="183"/>
      <c r="DK153" s="183"/>
      <c r="DL153" s="183"/>
      <c r="DM153" s="183"/>
      <c r="DN153" s="183"/>
      <c r="DO153" s="183"/>
      <c r="DP153" s="183"/>
      <c r="DQ153" s="183"/>
      <c r="DR153" s="183"/>
      <c r="DS153" s="183"/>
      <c r="DT153" s="183"/>
      <c r="DU153" s="183"/>
      <c r="DV153" s="183"/>
      <c r="DW153" s="183"/>
      <c r="DX153" s="183"/>
      <c r="DY153" s="183"/>
      <c r="DZ153" s="183"/>
      <c r="EA153" s="183"/>
      <c r="EB153" s="183"/>
      <c r="EC153" s="183"/>
      <c r="ED153" s="183"/>
      <c r="EE153" s="183"/>
      <c r="EF153" s="183"/>
      <c r="EG153" s="183"/>
      <c r="EH153" s="183"/>
      <c r="EI153" s="183"/>
      <c r="EJ153" s="183"/>
      <c r="EK153" s="183"/>
      <c r="EL153" s="183"/>
      <c r="EM153" s="183"/>
      <c r="EN153" s="183"/>
      <c r="EO153" s="183"/>
      <c r="EP153" s="183"/>
      <c r="EQ153" s="183"/>
      <c r="ER153" s="183"/>
      <c r="ES153" s="183"/>
      <c r="ET153" s="183"/>
      <c r="EU153" s="183"/>
      <c r="EV153" s="183"/>
      <c r="EW153" s="183"/>
      <c r="EX153" s="183"/>
      <c r="EY153" s="183"/>
      <c r="EZ153" s="183"/>
      <c r="FA153" s="183"/>
      <c r="FB153" s="183"/>
      <c r="FC153" s="183"/>
      <c r="FD153" s="183"/>
      <c r="FE153" s="183"/>
      <c r="FF153" s="183"/>
      <c r="FG153" s="183"/>
      <c r="FH153" s="183"/>
      <c r="FI153" s="183"/>
      <c r="FJ153" s="183"/>
      <c r="FK153" s="183"/>
      <c r="FL153" s="183"/>
      <c r="FM153" s="183"/>
      <c r="FN153" s="183"/>
      <c r="FO153" s="183"/>
      <c r="FP153" s="183"/>
      <c r="FQ153" s="183"/>
      <c r="FR153" s="183"/>
      <c r="FS153" s="183"/>
      <c r="FT153" s="183"/>
      <c r="FU153" s="183"/>
      <c r="FV153" s="183"/>
      <c r="FW153" s="183"/>
      <c r="FX153" s="183"/>
      <c r="FY153" s="183"/>
      <c r="FZ153" s="183"/>
      <c r="GA153" s="183"/>
      <c r="GB153" s="183"/>
      <c r="GC153" s="183"/>
      <c r="GD153" s="183"/>
      <c r="GE153" s="183"/>
      <c r="GF153" s="183"/>
      <c r="GG153" s="183"/>
      <c r="GH153" s="183"/>
      <c r="GI153" s="183"/>
      <c r="GJ153" s="183"/>
      <c r="GK153" s="183"/>
      <c r="GL153" s="183"/>
      <c r="GM153" s="183"/>
      <c r="GN153" s="183"/>
      <c r="GO153" s="183"/>
      <c r="GP153" s="183"/>
      <c r="GQ153" s="183"/>
      <c r="GR153" s="183"/>
      <c r="GS153" s="183"/>
      <c r="GT153" s="183"/>
      <c r="GU153" s="183"/>
      <c r="GV153" s="183"/>
      <c r="GW153" s="183"/>
      <c r="GX153" s="183"/>
      <c r="GY153" s="183"/>
      <c r="GZ153" s="183"/>
      <c r="HA153" s="183"/>
      <c r="HB153" s="183"/>
      <c r="HC153" s="183"/>
      <c r="HD153" s="183"/>
      <c r="HE153" s="183"/>
      <c r="HF153" s="183"/>
      <c r="HG153" s="183"/>
      <c r="HH153" s="183"/>
      <c r="HI153" s="183"/>
      <c r="HJ153" s="183"/>
      <c r="HK153" s="183"/>
      <c r="HL153" s="183"/>
      <c r="HM153" s="183"/>
      <c r="HN153" s="183"/>
      <c r="HO153" s="183"/>
      <c r="HP153" s="183"/>
      <c r="HQ153" s="183"/>
      <c r="HR153" s="183"/>
      <c r="HS153" s="183"/>
      <c r="HT153" s="183"/>
      <c r="HU153" s="183"/>
      <c r="HV153" s="183"/>
      <c r="HW153" s="183"/>
      <c r="HX153" s="183"/>
      <c r="HY153" s="183"/>
      <c r="HZ153" s="183"/>
      <c r="IA153" s="183"/>
      <c r="IB153" s="183"/>
      <c r="IC153" s="183"/>
      <c r="ID153" s="183"/>
      <c r="IE153" s="183"/>
      <c r="IF153" s="183"/>
      <c r="IG153" s="183"/>
      <c r="IH153" s="183"/>
      <c r="II153" s="183"/>
      <c r="IJ153" s="183"/>
      <c r="IK153" s="183"/>
      <c r="IL153" s="183"/>
      <c r="IM153" s="183"/>
      <c r="IN153" s="183"/>
      <c r="IO153" s="183"/>
      <c r="IP153" s="183"/>
      <c r="IQ153" s="183"/>
      <c r="IR153" s="183"/>
      <c r="IS153" s="183"/>
      <c r="IT153" s="183"/>
      <c r="IU153" s="183"/>
      <c r="IV153" s="183"/>
    </row>
    <row r="154" spans="1:256" ht="12" customHeight="1">
      <c r="A154" s="292"/>
      <c r="B154" s="279"/>
      <c r="C154" s="185"/>
      <c r="D154" s="6"/>
      <c r="E154" s="213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/>
      <c r="HU154" s="6"/>
      <c r="HV154" s="6"/>
      <c r="HW154" s="6"/>
      <c r="HX154" s="6"/>
      <c r="HY154" s="6"/>
      <c r="HZ154" s="6"/>
      <c r="IA154" s="6"/>
      <c r="IB154" s="6"/>
      <c r="IC154" s="6"/>
      <c r="ID154" s="6"/>
      <c r="IE154" s="6"/>
      <c r="IF154" s="6"/>
      <c r="IG154" s="6"/>
      <c r="IH154" s="6"/>
      <c r="II154" s="6"/>
      <c r="IJ154" s="6"/>
      <c r="IK154" s="6"/>
      <c r="IL154" s="6"/>
      <c r="IM154" s="6"/>
      <c r="IN154" s="6"/>
      <c r="IO154" s="6"/>
      <c r="IP154" s="6"/>
      <c r="IQ154" s="6"/>
      <c r="IR154" s="6"/>
      <c r="IS154" s="6"/>
      <c r="IT154" s="6"/>
      <c r="IU154" s="6"/>
      <c r="IV154" s="6"/>
    </row>
    <row r="155" spans="1:256" ht="12" customHeight="1">
      <c r="A155" s="10" t="s">
        <v>2</v>
      </c>
      <c r="B155" s="10">
        <v>758</v>
      </c>
      <c r="C155" s="186" t="s">
        <v>194</v>
      </c>
      <c r="D155" s="10" t="s">
        <v>3</v>
      </c>
      <c r="E155" s="11">
        <f>E156</f>
        <v>42783</v>
      </c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6"/>
      <c r="HL155" s="6"/>
      <c r="HM155" s="6"/>
      <c r="HN155" s="6"/>
      <c r="HO155" s="6"/>
      <c r="HP155" s="6"/>
      <c r="HQ155" s="6"/>
      <c r="HR155" s="6"/>
      <c r="HS155" s="6"/>
      <c r="HT155" s="6"/>
      <c r="HU155" s="6"/>
      <c r="HV155" s="6"/>
      <c r="HW155" s="6"/>
      <c r="HX155" s="6"/>
      <c r="HY155" s="6"/>
      <c r="HZ155" s="6"/>
      <c r="IA155" s="6"/>
      <c r="IB155" s="6"/>
      <c r="IC155" s="6"/>
      <c r="ID155" s="6"/>
      <c r="IE155" s="6"/>
      <c r="IF155" s="6"/>
      <c r="IG155" s="6"/>
      <c r="IH155" s="6"/>
      <c r="II155" s="6"/>
      <c r="IJ155" s="6"/>
      <c r="IK155" s="6"/>
      <c r="IL155" s="6"/>
      <c r="IM155" s="6"/>
      <c r="IN155" s="6"/>
      <c r="IO155" s="6"/>
      <c r="IP155" s="6"/>
      <c r="IQ155" s="6"/>
      <c r="IR155" s="6"/>
      <c r="IS155" s="6"/>
      <c r="IT155" s="6"/>
      <c r="IU155" s="6"/>
      <c r="IV155" s="6"/>
    </row>
    <row r="156" spans="1:256" ht="12" customHeight="1">
      <c r="A156" s="12" t="s">
        <v>4</v>
      </c>
      <c r="B156" s="12">
        <v>75818</v>
      </c>
      <c r="C156" s="187" t="s">
        <v>195</v>
      </c>
      <c r="D156" s="12" t="s">
        <v>3</v>
      </c>
      <c r="E156" s="13">
        <f>SUM(E157:E158)</f>
        <v>42783</v>
      </c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  <c r="HU156" s="6"/>
      <c r="HV156" s="6"/>
      <c r="HW156" s="6"/>
      <c r="HX156" s="6"/>
      <c r="HY156" s="6"/>
      <c r="HZ156" s="6"/>
      <c r="IA156" s="6"/>
      <c r="IB156" s="6"/>
      <c r="IC156" s="6"/>
      <c r="ID156" s="6"/>
      <c r="IE156" s="6"/>
      <c r="IF156" s="6"/>
      <c r="IG156" s="6"/>
      <c r="IH156" s="6"/>
      <c r="II156" s="6"/>
      <c r="IJ156" s="6"/>
      <c r="IK156" s="6"/>
      <c r="IL156" s="6"/>
      <c r="IM156" s="6"/>
      <c r="IN156" s="6"/>
      <c r="IO156" s="6"/>
      <c r="IP156" s="6"/>
      <c r="IQ156" s="6"/>
      <c r="IR156" s="6"/>
      <c r="IS156" s="6"/>
      <c r="IT156" s="6"/>
      <c r="IU156" s="6"/>
      <c r="IV156" s="6"/>
    </row>
    <row r="157" spans="1:256" ht="12" customHeight="1">
      <c r="A157" s="6" t="s">
        <v>5</v>
      </c>
      <c r="B157" s="6">
        <v>4810</v>
      </c>
      <c r="C157" s="212" t="s">
        <v>196</v>
      </c>
      <c r="D157" s="6" t="s">
        <v>3</v>
      </c>
      <c r="E157" s="238">
        <v>7935</v>
      </c>
      <c r="F157" s="183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  <c r="HJ157" s="6"/>
      <c r="HK157" s="6"/>
      <c r="HL157" s="6"/>
      <c r="HM157" s="6"/>
      <c r="HN157" s="6"/>
      <c r="HO157" s="6"/>
      <c r="HP157" s="6"/>
      <c r="HQ157" s="6"/>
      <c r="HR157" s="6"/>
      <c r="HS157" s="6"/>
      <c r="HT157" s="6"/>
      <c r="HU157" s="6"/>
      <c r="HV157" s="6"/>
      <c r="HW157" s="6"/>
      <c r="HX157" s="6"/>
      <c r="HY157" s="6"/>
      <c r="HZ157" s="6"/>
      <c r="IA157" s="6"/>
      <c r="IB157" s="6"/>
      <c r="IC157" s="6"/>
      <c r="ID157" s="6"/>
      <c r="IE157" s="6"/>
      <c r="IF157" s="6"/>
      <c r="IG157" s="6"/>
      <c r="IH157" s="6"/>
      <c r="II157" s="6"/>
      <c r="IJ157" s="6"/>
      <c r="IK157" s="6"/>
      <c r="IL157" s="6"/>
      <c r="IM157" s="6"/>
      <c r="IN157" s="6"/>
      <c r="IO157" s="6"/>
      <c r="IP157" s="6"/>
      <c r="IQ157" s="6"/>
      <c r="IR157" s="6"/>
      <c r="IS157" s="6"/>
      <c r="IT157" s="6"/>
      <c r="IU157" s="6"/>
      <c r="IV157" s="6"/>
    </row>
    <row r="158" spans="1:256" ht="12" customHeight="1">
      <c r="A158" s="6" t="s">
        <v>5</v>
      </c>
      <c r="B158" s="6">
        <v>4810</v>
      </c>
      <c r="C158" s="212" t="s">
        <v>197</v>
      </c>
      <c r="D158" s="6" t="s">
        <v>3</v>
      </c>
      <c r="E158" s="14">
        <v>34848</v>
      </c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  <c r="HJ158" s="6"/>
      <c r="HK158" s="6"/>
      <c r="HL158" s="6"/>
      <c r="HM158" s="6"/>
      <c r="HN158" s="6"/>
      <c r="HO158" s="6"/>
      <c r="HP158" s="6"/>
      <c r="HQ158" s="6"/>
      <c r="HR158" s="6"/>
      <c r="HS158" s="6"/>
      <c r="HT158" s="6"/>
      <c r="HU158" s="6"/>
      <c r="HV158" s="6"/>
      <c r="HW158" s="6"/>
      <c r="HX158" s="6"/>
      <c r="HY158" s="6"/>
      <c r="HZ158" s="6"/>
      <c r="IA158" s="6"/>
      <c r="IB158" s="6"/>
      <c r="IC158" s="6"/>
      <c r="ID158" s="6"/>
      <c r="IE158" s="6"/>
      <c r="IF158" s="6"/>
      <c r="IG158" s="6"/>
      <c r="IH158" s="6"/>
      <c r="II158" s="6"/>
      <c r="IJ158" s="6"/>
      <c r="IK158" s="6"/>
      <c r="IL158" s="6"/>
      <c r="IM158" s="6"/>
      <c r="IN158" s="6"/>
      <c r="IO158" s="6"/>
      <c r="IP158" s="6"/>
      <c r="IQ158" s="6"/>
      <c r="IR158" s="6"/>
      <c r="IS158" s="6"/>
      <c r="IT158" s="6"/>
      <c r="IU158" s="6"/>
      <c r="IV158" s="6"/>
    </row>
    <row r="159" spans="1:256" ht="12" customHeight="1">
      <c r="A159" s="6"/>
      <c r="B159" s="6"/>
      <c r="C159" s="212"/>
      <c r="D159" s="6"/>
      <c r="E159" s="14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  <c r="HJ159" s="6"/>
      <c r="HK159" s="6"/>
      <c r="HL159" s="6"/>
      <c r="HM159" s="6"/>
      <c r="HN159" s="6"/>
      <c r="HO159" s="6"/>
      <c r="HP159" s="6"/>
      <c r="HQ159" s="6"/>
      <c r="HR159" s="6"/>
      <c r="HS159" s="6"/>
      <c r="HT159" s="6"/>
      <c r="HU159" s="6"/>
      <c r="HV159" s="6"/>
      <c r="HW159" s="6"/>
      <c r="HX159" s="6"/>
      <c r="HY159" s="6"/>
      <c r="HZ159" s="6"/>
      <c r="IA159" s="6"/>
      <c r="IB159" s="6"/>
      <c r="IC159" s="6"/>
      <c r="ID159" s="6"/>
      <c r="IE159" s="6"/>
      <c r="IF159" s="6"/>
      <c r="IG159" s="6"/>
      <c r="IH159" s="6"/>
      <c r="II159" s="6"/>
      <c r="IJ159" s="6"/>
      <c r="IK159" s="6"/>
      <c r="IL159" s="6"/>
      <c r="IM159" s="6"/>
      <c r="IN159" s="6"/>
      <c r="IO159" s="6"/>
      <c r="IP159" s="6"/>
      <c r="IQ159" s="6"/>
      <c r="IR159" s="6"/>
      <c r="IS159" s="6"/>
      <c r="IT159" s="6"/>
      <c r="IU159" s="6"/>
      <c r="IV159" s="6"/>
    </row>
    <row r="160" spans="1:256" ht="12" customHeight="1">
      <c r="A160" s="10" t="s">
        <v>2</v>
      </c>
      <c r="B160" s="10">
        <v>801</v>
      </c>
      <c r="C160" s="186" t="s">
        <v>206</v>
      </c>
      <c r="D160" s="10" t="s">
        <v>3</v>
      </c>
      <c r="E160" s="11">
        <f>E161+E163+E166+E168+E174</f>
        <v>89397</v>
      </c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6"/>
      <c r="HL160" s="6"/>
      <c r="HM160" s="6"/>
      <c r="HN160" s="6"/>
      <c r="HO160" s="6"/>
      <c r="HP160" s="6"/>
      <c r="HQ160" s="6"/>
      <c r="HR160" s="6"/>
      <c r="HS160" s="6"/>
      <c r="HT160" s="6"/>
      <c r="HU160" s="6"/>
      <c r="HV160" s="6"/>
      <c r="HW160" s="6"/>
      <c r="HX160" s="6"/>
      <c r="HY160" s="6"/>
      <c r="HZ160" s="6"/>
      <c r="IA160" s="6"/>
      <c r="IB160" s="6"/>
      <c r="IC160" s="6"/>
      <c r="ID160" s="6"/>
      <c r="IE160" s="6"/>
      <c r="IF160" s="6"/>
      <c r="IG160" s="6"/>
      <c r="IH160" s="6"/>
      <c r="II160" s="6"/>
      <c r="IJ160" s="6"/>
      <c r="IK160" s="6"/>
      <c r="IL160" s="6"/>
      <c r="IM160" s="6"/>
      <c r="IN160" s="6"/>
      <c r="IO160" s="6"/>
      <c r="IP160" s="6"/>
      <c r="IQ160" s="6"/>
      <c r="IR160" s="6"/>
      <c r="IS160" s="6"/>
      <c r="IT160" s="6"/>
      <c r="IU160" s="6"/>
      <c r="IV160" s="6"/>
    </row>
    <row r="161" spans="1:256" ht="12" customHeight="1">
      <c r="A161" s="271" t="s">
        <v>4</v>
      </c>
      <c r="B161" s="271">
        <v>80102</v>
      </c>
      <c r="C161" s="271" t="s">
        <v>231</v>
      </c>
      <c r="D161" s="271" t="s">
        <v>3</v>
      </c>
      <c r="E161" s="13">
        <f>SUM(E162:E162)</f>
        <v>367</v>
      </c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6"/>
      <c r="HF161" s="6"/>
      <c r="HG161" s="6"/>
      <c r="HH161" s="6"/>
      <c r="HI161" s="6"/>
      <c r="HJ161" s="6"/>
      <c r="HK161" s="6"/>
      <c r="HL161" s="6"/>
      <c r="HM161" s="6"/>
      <c r="HN161" s="6"/>
      <c r="HO161" s="6"/>
      <c r="HP161" s="6"/>
      <c r="HQ161" s="6"/>
      <c r="HR161" s="6"/>
      <c r="HS161" s="6"/>
      <c r="HT161" s="6"/>
      <c r="HU161" s="6"/>
      <c r="HV161" s="6"/>
      <c r="HW161" s="6"/>
      <c r="HX161" s="6"/>
      <c r="HY161" s="6"/>
      <c r="HZ161" s="6"/>
      <c r="IA161" s="6"/>
      <c r="IB161" s="6"/>
      <c r="IC161" s="6"/>
      <c r="ID161" s="6"/>
      <c r="IE161" s="6"/>
      <c r="IF161" s="6"/>
      <c r="IG161" s="6"/>
      <c r="IH161" s="6"/>
      <c r="II161" s="6"/>
      <c r="IJ161" s="6"/>
      <c r="IK161" s="6"/>
      <c r="IL161" s="6"/>
      <c r="IM161" s="6"/>
      <c r="IN161" s="6"/>
      <c r="IO161" s="6"/>
      <c r="IP161" s="6"/>
      <c r="IQ161" s="6"/>
      <c r="IR161" s="6"/>
      <c r="IS161" s="6"/>
      <c r="IT161" s="6"/>
      <c r="IU161" s="6"/>
      <c r="IV161" s="6"/>
    </row>
    <row r="162" spans="1:256" ht="12" customHeight="1">
      <c r="A162" s="6" t="s">
        <v>5</v>
      </c>
      <c r="B162" s="185">
        <v>4040</v>
      </c>
      <c r="C162" s="212" t="s">
        <v>193</v>
      </c>
      <c r="D162" s="185" t="s">
        <v>3</v>
      </c>
      <c r="E162" s="213">
        <v>367</v>
      </c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6"/>
      <c r="HF162" s="6"/>
      <c r="HG162" s="6"/>
      <c r="HH162" s="6"/>
      <c r="HI162" s="6"/>
      <c r="HJ162" s="6"/>
      <c r="HK162" s="6"/>
      <c r="HL162" s="6"/>
      <c r="HM162" s="6"/>
      <c r="HN162" s="6"/>
      <c r="HO162" s="6"/>
      <c r="HP162" s="6"/>
      <c r="HQ162" s="6"/>
      <c r="HR162" s="6"/>
      <c r="HS162" s="6"/>
      <c r="HT162" s="6"/>
      <c r="HU162" s="6"/>
      <c r="HV162" s="6"/>
      <c r="HW162" s="6"/>
      <c r="HX162" s="6"/>
      <c r="HY162" s="6"/>
      <c r="HZ162" s="6"/>
      <c r="IA162" s="6"/>
      <c r="IB162" s="6"/>
      <c r="IC162" s="6"/>
      <c r="ID162" s="6"/>
      <c r="IE162" s="6"/>
      <c r="IF162" s="6"/>
      <c r="IG162" s="6"/>
      <c r="IH162" s="6"/>
      <c r="II162" s="6"/>
      <c r="IJ162" s="6"/>
      <c r="IK162" s="6"/>
      <c r="IL162" s="6"/>
      <c r="IM162" s="6"/>
      <c r="IN162" s="6"/>
      <c r="IO162" s="6"/>
      <c r="IP162" s="6"/>
      <c r="IQ162" s="6"/>
      <c r="IR162" s="6"/>
      <c r="IS162" s="6"/>
      <c r="IT162" s="6"/>
      <c r="IU162" s="6"/>
      <c r="IV162" s="6"/>
    </row>
    <row r="163" spans="1:256" ht="12" customHeight="1">
      <c r="A163" s="271" t="s">
        <v>4</v>
      </c>
      <c r="B163" s="271">
        <v>80120</v>
      </c>
      <c r="C163" s="271" t="s">
        <v>232</v>
      </c>
      <c r="D163" s="271" t="s">
        <v>3</v>
      </c>
      <c r="E163" s="13">
        <f>SUM(E164:E165)</f>
        <v>3228</v>
      </c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6"/>
      <c r="HF163" s="6"/>
      <c r="HG163" s="6"/>
      <c r="HH163" s="6"/>
      <c r="HI163" s="6"/>
      <c r="HJ163" s="6"/>
      <c r="HK163" s="6"/>
      <c r="HL163" s="6"/>
      <c r="HM163" s="6"/>
      <c r="HN163" s="6"/>
      <c r="HO163" s="6"/>
      <c r="HP163" s="6"/>
      <c r="HQ163" s="6"/>
      <c r="HR163" s="6"/>
      <c r="HS163" s="6"/>
      <c r="HT163" s="6"/>
      <c r="HU163" s="6"/>
      <c r="HV163" s="6"/>
      <c r="HW163" s="6"/>
      <c r="HX163" s="6"/>
      <c r="HY163" s="6"/>
      <c r="HZ163" s="6"/>
      <c r="IA163" s="6"/>
      <c r="IB163" s="6"/>
      <c r="IC163" s="6"/>
      <c r="ID163" s="6"/>
      <c r="IE163" s="6"/>
      <c r="IF163" s="6"/>
      <c r="IG163" s="6"/>
      <c r="IH163" s="6"/>
      <c r="II163" s="6"/>
      <c r="IJ163" s="6"/>
      <c r="IK163" s="6"/>
      <c r="IL163" s="6"/>
      <c r="IM163" s="6"/>
      <c r="IN163" s="6"/>
      <c r="IO163" s="6"/>
      <c r="IP163" s="6"/>
      <c r="IQ163" s="6"/>
      <c r="IR163" s="6"/>
      <c r="IS163" s="6"/>
      <c r="IT163" s="6"/>
      <c r="IU163" s="6"/>
      <c r="IV163" s="6"/>
    </row>
    <row r="164" spans="1:256" s="267" customFormat="1" ht="12" customHeight="1">
      <c r="A164" s="6" t="s">
        <v>5</v>
      </c>
      <c r="B164" s="185">
        <v>4040</v>
      </c>
      <c r="C164" s="185" t="s">
        <v>193</v>
      </c>
      <c r="D164" s="185" t="s">
        <v>3</v>
      </c>
      <c r="E164" s="213">
        <v>1649</v>
      </c>
      <c r="F164" s="185"/>
      <c r="G164" s="185"/>
      <c r="H164" s="185"/>
      <c r="I164" s="185"/>
      <c r="J164" s="185"/>
      <c r="K164" s="185"/>
      <c r="L164" s="185"/>
      <c r="M164" s="185"/>
      <c r="N164" s="185"/>
      <c r="O164" s="185"/>
      <c r="P164" s="185"/>
      <c r="Q164" s="185"/>
      <c r="R164" s="185"/>
      <c r="S164" s="185"/>
      <c r="T164" s="185"/>
      <c r="U164" s="185"/>
      <c r="V164" s="185"/>
      <c r="W164" s="185"/>
      <c r="X164" s="185"/>
      <c r="Y164" s="185"/>
      <c r="Z164" s="185"/>
      <c r="AA164" s="185"/>
      <c r="AB164" s="185"/>
      <c r="AC164" s="185"/>
      <c r="AD164" s="185"/>
      <c r="AE164" s="185"/>
      <c r="AF164" s="185"/>
      <c r="AG164" s="185"/>
      <c r="AH164" s="185"/>
      <c r="AI164" s="185"/>
      <c r="AJ164" s="185"/>
      <c r="AK164" s="185"/>
      <c r="AL164" s="185"/>
      <c r="AM164" s="185"/>
      <c r="AN164" s="185"/>
      <c r="AO164" s="185"/>
      <c r="AP164" s="185"/>
      <c r="AQ164" s="185"/>
      <c r="AR164" s="185"/>
      <c r="AS164" s="185"/>
      <c r="AT164" s="185"/>
      <c r="AU164" s="185"/>
      <c r="AV164" s="185"/>
      <c r="AW164" s="185"/>
      <c r="AX164" s="185"/>
      <c r="AY164" s="185"/>
      <c r="AZ164" s="185"/>
      <c r="BA164" s="185"/>
      <c r="BB164" s="185"/>
      <c r="BC164" s="185"/>
      <c r="BD164" s="185"/>
      <c r="BE164" s="185"/>
      <c r="BF164" s="185"/>
      <c r="BG164" s="185"/>
      <c r="BH164" s="185"/>
      <c r="BI164" s="185"/>
      <c r="BJ164" s="185"/>
      <c r="BK164" s="185"/>
      <c r="BL164" s="185"/>
      <c r="BM164" s="185"/>
      <c r="BN164" s="185"/>
      <c r="BO164" s="185"/>
      <c r="BP164" s="185"/>
      <c r="BQ164" s="185"/>
      <c r="BR164" s="185"/>
      <c r="BS164" s="185"/>
      <c r="BT164" s="185"/>
      <c r="BU164" s="185"/>
      <c r="BV164" s="185"/>
      <c r="BW164" s="185"/>
      <c r="BX164" s="185"/>
      <c r="BY164" s="185"/>
      <c r="BZ164" s="185"/>
      <c r="CA164" s="185"/>
      <c r="CB164" s="185"/>
      <c r="CC164" s="185"/>
      <c r="CD164" s="185"/>
      <c r="CE164" s="185"/>
      <c r="CF164" s="185"/>
      <c r="CG164" s="185"/>
      <c r="CH164" s="185"/>
      <c r="CI164" s="185"/>
      <c r="CJ164" s="185"/>
      <c r="CK164" s="185"/>
      <c r="CL164" s="185"/>
      <c r="CM164" s="185"/>
      <c r="CN164" s="185"/>
      <c r="CO164" s="185"/>
      <c r="CP164" s="185"/>
      <c r="CQ164" s="185"/>
      <c r="CR164" s="185"/>
      <c r="CS164" s="185"/>
      <c r="CT164" s="185"/>
      <c r="CU164" s="185"/>
      <c r="CV164" s="185"/>
      <c r="CW164" s="185"/>
      <c r="CX164" s="185"/>
      <c r="CY164" s="185"/>
      <c r="CZ164" s="185"/>
      <c r="DA164" s="185"/>
      <c r="DB164" s="185"/>
      <c r="DC164" s="185"/>
      <c r="DD164" s="185"/>
      <c r="DE164" s="185"/>
      <c r="DF164" s="185"/>
      <c r="DG164" s="185"/>
      <c r="DH164" s="185"/>
      <c r="DI164" s="185"/>
      <c r="DJ164" s="185"/>
      <c r="DK164" s="185"/>
      <c r="DL164" s="185"/>
      <c r="DM164" s="185"/>
      <c r="DN164" s="185"/>
      <c r="DO164" s="185"/>
      <c r="DP164" s="185"/>
      <c r="DQ164" s="185"/>
      <c r="DR164" s="185"/>
      <c r="DS164" s="185"/>
      <c r="DT164" s="185"/>
      <c r="DU164" s="185"/>
      <c r="DV164" s="185"/>
      <c r="DW164" s="185"/>
      <c r="DX164" s="185"/>
      <c r="DY164" s="185"/>
      <c r="DZ164" s="185"/>
      <c r="EA164" s="185"/>
      <c r="EB164" s="185"/>
      <c r="EC164" s="185"/>
      <c r="ED164" s="185"/>
      <c r="EE164" s="185"/>
      <c r="EF164" s="185"/>
      <c r="EG164" s="185"/>
      <c r="EH164" s="185"/>
      <c r="EI164" s="185"/>
      <c r="EJ164" s="185"/>
      <c r="EK164" s="185"/>
      <c r="EL164" s="185"/>
      <c r="EM164" s="185"/>
      <c r="EN164" s="185"/>
      <c r="EO164" s="185"/>
      <c r="EP164" s="185"/>
      <c r="EQ164" s="185"/>
      <c r="ER164" s="185"/>
      <c r="ES164" s="185"/>
      <c r="ET164" s="185"/>
      <c r="EU164" s="185"/>
      <c r="EV164" s="185"/>
      <c r="EW164" s="185"/>
      <c r="EX164" s="185"/>
      <c r="EY164" s="185"/>
      <c r="EZ164" s="185"/>
      <c r="FA164" s="185"/>
      <c r="FB164" s="185"/>
      <c r="FC164" s="185"/>
      <c r="FD164" s="185"/>
      <c r="FE164" s="185"/>
      <c r="FF164" s="185"/>
      <c r="FG164" s="185"/>
      <c r="FH164" s="185"/>
      <c r="FI164" s="185"/>
      <c r="FJ164" s="185"/>
      <c r="FK164" s="185"/>
      <c r="FL164" s="185"/>
      <c r="FM164" s="185"/>
      <c r="FN164" s="185"/>
      <c r="FO164" s="185"/>
      <c r="FP164" s="185"/>
      <c r="FQ164" s="185"/>
      <c r="FR164" s="185"/>
      <c r="FS164" s="185"/>
      <c r="FT164" s="185"/>
      <c r="FU164" s="185"/>
      <c r="FV164" s="185"/>
      <c r="FW164" s="185"/>
      <c r="FX164" s="185"/>
      <c r="FY164" s="185"/>
      <c r="FZ164" s="185"/>
      <c r="GA164" s="185"/>
      <c r="GB164" s="185"/>
      <c r="GC164" s="185"/>
      <c r="GD164" s="185"/>
      <c r="GE164" s="185"/>
      <c r="GF164" s="185"/>
      <c r="GG164" s="185"/>
      <c r="GH164" s="185"/>
      <c r="GI164" s="185"/>
      <c r="GJ164" s="185"/>
      <c r="GK164" s="185"/>
      <c r="GL164" s="185"/>
      <c r="GM164" s="185"/>
      <c r="GN164" s="185"/>
      <c r="GO164" s="185"/>
      <c r="GP164" s="185"/>
      <c r="GQ164" s="185"/>
      <c r="GR164" s="185"/>
      <c r="GS164" s="185"/>
      <c r="GT164" s="185"/>
      <c r="GU164" s="185"/>
      <c r="GV164" s="185"/>
      <c r="GW164" s="185"/>
      <c r="GX164" s="185"/>
      <c r="GY164" s="185"/>
      <c r="GZ164" s="185"/>
      <c r="HA164" s="185"/>
      <c r="HB164" s="185"/>
      <c r="HC164" s="185"/>
      <c r="HD164" s="185"/>
      <c r="HE164" s="185"/>
      <c r="HF164" s="185"/>
      <c r="HG164" s="185"/>
      <c r="HH164" s="185"/>
      <c r="HI164" s="185"/>
      <c r="HJ164" s="185"/>
      <c r="HK164" s="185"/>
      <c r="HL164" s="185"/>
      <c r="HM164" s="185"/>
      <c r="HN164" s="185"/>
      <c r="HO164" s="185"/>
      <c r="HP164" s="185"/>
      <c r="HQ164" s="185"/>
      <c r="HR164" s="185"/>
      <c r="HS164" s="185"/>
      <c r="HT164" s="185"/>
      <c r="HU164" s="185"/>
      <c r="HV164" s="185"/>
      <c r="HW164" s="185"/>
      <c r="HX164" s="185"/>
      <c r="HY164" s="185"/>
      <c r="HZ164" s="185"/>
      <c r="IA164" s="185"/>
      <c r="IB164" s="185"/>
      <c r="IC164" s="185"/>
      <c r="ID164" s="185"/>
      <c r="IE164" s="185"/>
      <c r="IF164" s="185"/>
      <c r="IG164" s="185"/>
      <c r="IH164" s="185"/>
      <c r="II164" s="185"/>
      <c r="IJ164" s="185"/>
      <c r="IK164" s="185"/>
      <c r="IL164" s="185"/>
      <c r="IM164" s="185"/>
      <c r="IN164" s="185"/>
      <c r="IO164" s="185"/>
      <c r="IP164" s="185"/>
      <c r="IQ164" s="185"/>
      <c r="IR164" s="185"/>
      <c r="IS164" s="185"/>
      <c r="IT164" s="185"/>
      <c r="IU164" s="185"/>
      <c r="IV164" s="185"/>
    </row>
    <row r="165" spans="1:256" ht="12" customHeight="1">
      <c r="A165" s="6" t="s">
        <v>5</v>
      </c>
      <c r="B165" s="185">
        <v>4440</v>
      </c>
      <c r="C165" s="276" t="s">
        <v>216</v>
      </c>
      <c r="D165" s="185" t="s">
        <v>3</v>
      </c>
      <c r="E165" s="213">
        <v>1579</v>
      </c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  <c r="GB165" s="6"/>
      <c r="GC165" s="6"/>
      <c r="GD165" s="6"/>
      <c r="GE165" s="6"/>
      <c r="GF165" s="6"/>
      <c r="GG165" s="6"/>
      <c r="GH165" s="6"/>
      <c r="GI165" s="6"/>
      <c r="GJ165" s="6"/>
      <c r="GK165" s="6"/>
      <c r="GL165" s="6"/>
      <c r="GM165" s="6"/>
      <c r="GN165" s="6"/>
      <c r="GO165" s="6"/>
      <c r="GP165" s="6"/>
      <c r="GQ165" s="6"/>
      <c r="GR165" s="6"/>
      <c r="GS165" s="6"/>
      <c r="GT165" s="6"/>
      <c r="GU165" s="6"/>
      <c r="GV165" s="6"/>
      <c r="GW165" s="6"/>
      <c r="GX165" s="6"/>
      <c r="GY165" s="6"/>
      <c r="GZ165" s="6"/>
      <c r="HA165" s="6"/>
      <c r="HB165" s="6"/>
      <c r="HC165" s="6"/>
      <c r="HD165" s="6"/>
      <c r="HE165" s="6"/>
      <c r="HF165" s="6"/>
      <c r="HG165" s="6"/>
      <c r="HH165" s="6"/>
      <c r="HI165" s="6"/>
      <c r="HJ165" s="6"/>
      <c r="HK165" s="6"/>
      <c r="HL165" s="6"/>
      <c r="HM165" s="6"/>
      <c r="HN165" s="6"/>
      <c r="HO165" s="6"/>
      <c r="HP165" s="6"/>
      <c r="HQ165" s="6"/>
      <c r="HR165" s="6"/>
      <c r="HS165" s="6"/>
      <c r="HT165" s="6"/>
      <c r="HU165" s="6"/>
      <c r="HV165" s="6"/>
      <c r="HW165" s="6"/>
      <c r="HX165" s="6"/>
      <c r="HY165" s="6"/>
      <c r="HZ165" s="6"/>
      <c r="IA165" s="6"/>
      <c r="IB165" s="6"/>
      <c r="IC165" s="6"/>
      <c r="ID165" s="6"/>
      <c r="IE165" s="6"/>
      <c r="IF165" s="6"/>
      <c r="IG165" s="6"/>
      <c r="IH165" s="6"/>
      <c r="II165" s="6"/>
      <c r="IJ165" s="6"/>
      <c r="IK165" s="6"/>
      <c r="IL165" s="6"/>
      <c r="IM165" s="6"/>
      <c r="IN165" s="6"/>
      <c r="IO165" s="6"/>
      <c r="IP165" s="6"/>
      <c r="IQ165" s="6"/>
      <c r="IR165" s="6"/>
      <c r="IS165" s="6"/>
      <c r="IT165" s="6"/>
      <c r="IU165" s="6"/>
      <c r="IV165" s="6"/>
    </row>
    <row r="166" spans="1:256" ht="12" customHeight="1">
      <c r="A166" s="271" t="s">
        <v>4</v>
      </c>
      <c r="B166" s="271">
        <v>80123</v>
      </c>
      <c r="C166" s="271" t="s">
        <v>233</v>
      </c>
      <c r="D166" s="271" t="s">
        <v>3</v>
      </c>
      <c r="E166" s="13">
        <f>SUM(E167:E167)</f>
        <v>1052</v>
      </c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6"/>
      <c r="HF166" s="6"/>
      <c r="HG166" s="6"/>
      <c r="HH166" s="6"/>
      <c r="HI166" s="6"/>
      <c r="HJ166" s="6"/>
      <c r="HK166" s="6"/>
      <c r="HL166" s="6"/>
      <c r="HM166" s="6"/>
      <c r="HN166" s="6"/>
      <c r="HO166" s="6"/>
      <c r="HP166" s="6"/>
      <c r="HQ166" s="6"/>
      <c r="HR166" s="6"/>
      <c r="HS166" s="6"/>
      <c r="HT166" s="6"/>
      <c r="HU166" s="6"/>
      <c r="HV166" s="6"/>
      <c r="HW166" s="6"/>
      <c r="HX166" s="6"/>
      <c r="HY166" s="6"/>
      <c r="HZ166" s="6"/>
      <c r="IA166" s="6"/>
      <c r="IB166" s="6"/>
      <c r="IC166" s="6"/>
      <c r="ID166" s="6"/>
      <c r="IE166" s="6"/>
      <c r="IF166" s="6"/>
      <c r="IG166" s="6"/>
      <c r="IH166" s="6"/>
      <c r="II166" s="6"/>
      <c r="IJ166" s="6"/>
      <c r="IK166" s="6"/>
      <c r="IL166" s="6"/>
      <c r="IM166" s="6"/>
      <c r="IN166" s="6"/>
      <c r="IO166" s="6"/>
      <c r="IP166" s="6"/>
      <c r="IQ166" s="6"/>
      <c r="IR166" s="6"/>
      <c r="IS166" s="6"/>
      <c r="IT166" s="6"/>
      <c r="IU166" s="6"/>
      <c r="IV166" s="6"/>
    </row>
    <row r="167" spans="1:256" ht="12" customHeight="1">
      <c r="A167" s="6" t="s">
        <v>5</v>
      </c>
      <c r="B167" s="185">
        <v>4440</v>
      </c>
      <c r="C167" s="276" t="s">
        <v>216</v>
      </c>
      <c r="D167" s="185" t="s">
        <v>3</v>
      </c>
      <c r="E167" s="213">
        <v>1052</v>
      </c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6"/>
      <c r="HF167" s="6"/>
      <c r="HG167" s="6"/>
      <c r="HH167" s="6"/>
      <c r="HI167" s="6"/>
      <c r="HJ167" s="6"/>
      <c r="HK167" s="6"/>
      <c r="HL167" s="6"/>
      <c r="HM167" s="6"/>
      <c r="HN167" s="6"/>
      <c r="HO167" s="6"/>
      <c r="HP167" s="6"/>
      <c r="HQ167" s="6"/>
      <c r="HR167" s="6"/>
      <c r="HS167" s="6"/>
      <c r="HT167" s="6"/>
      <c r="HU167" s="6"/>
      <c r="HV167" s="6"/>
      <c r="HW167" s="6"/>
      <c r="HX167" s="6"/>
      <c r="HY167" s="6"/>
      <c r="HZ167" s="6"/>
      <c r="IA167" s="6"/>
      <c r="IB167" s="6"/>
      <c r="IC167" s="6"/>
      <c r="ID167" s="6"/>
      <c r="IE167" s="6"/>
      <c r="IF167" s="6"/>
      <c r="IG167" s="6"/>
      <c r="IH167" s="6"/>
      <c r="II167" s="6"/>
      <c r="IJ167" s="6"/>
      <c r="IK167" s="6"/>
      <c r="IL167" s="6"/>
      <c r="IM167" s="6"/>
      <c r="IN167" s="6"/>
      <c r="IO167" s="6"/>
      <c r="IP167" s="6"/>
      <c r="IQ167" s="6"/>
      <c r="IR167" s="6"/>
      <c r="IS167" s="6"/>
      <c r="IT167" s="6"/>
      <c r="IU167" s="6"/>
      <c r="IV167" s="6"/>
    </row>
    <row r="168" spans="1:256" ht="12" customHeight="1">
      <c r="A168" s="271" t="s">
        <v>4</v>
      </c>
      <c r="B168" s="12">
        <v>80130</v>
      </c>
      <c r="C168" s="187" t="s">
        <v>207</v>
      </c>
      <c r="D168" s="271" t="s">
        <v>3</v>
      </c>
      <c r="E168" s="13">
        <f>SUM(E169:E173)</f>
        <v>83750</v>
      </c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6"/>
      <c r="HF168" s="6"/>
      <c r="HG168" s="6"/>
      <c r="HH168" s="6"/>
      <c r="HI168" s="6"/>
      <c r="HJ168" s="6"/>
      <c r="HK168" s="6"/>
      <c r="HL168" s="6"/>
      <c r="HM168" s="6"/>
      <c r="HN168" s="6"/>
      <c r="HO168" s="6"/>
      <c r="HP168" s="6"/>
      <c r="HQ168" s="6"/>
      <c r="HR168" s="6"/>
      <c r="HS168" s="6"/>
      <c r="HT168" s="6"/>
      <c r="HU168" s="6"/>
      <c r="HV168" s="6"/>
      <c r="HW168" s="6"/>
      <c r="HX168" s="6"/>
      <c r="HY168" s="6"/>
      <c r="HZ168" s="6"/>
      <c r="IA168" s="6"/>
      <c r="IB168" s="6"/>
      <c r="IC168" s="6"/>
      <c r="ID168" s="6"/>
      <c r="IE168" s="6"/>
      <c r="IF168" s="6"/>
      <c r="IG168" s="6"/>
      <c r="IH168" s="6"/>
      <c r="II168" s="6"/>
      <c r="IJ168" s="6"/>
      <c r="IK168" s="6"/>
      <c r="IL168" s="6"/>
      <c r="IM168" s="6"/>
      <c r="IN168" s="6"/>
      <c r="IO168" s="6"/>
      <c r="IP168" s="6"/>
      <c r="IQ168" s="6"/>
      <c r="IR168" s="6"/>
      <c r="IS168" s="6"/>
      <c r="IT168" s="6"/>
      <c r="IU168" s="6"/>
      <c r="IV168" s="6"/>
    </row>
    <row r="169" spans="1:256" ht="12" customHeight="1">
      <c r="A169" s="6" t="s">
        <v>5</v>
      </c>
      <c r="B169" s="6">
        <v>4010</v>
      </c>
      <c r="C169" s="212" t="s">
        <v>211</v>
      </c>
      <c r="D169" s="185" t="s">
        <v>3</v>
      </c>
      <c r="E169" s="213">
        <v>50000</v>
      </c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/>
      <c r="FZ169" s="6"/>
      <c r="GA169" s="6"/>
      <c r="GB169" s="6"/>
      <c r="GC169" s="6"/>
      <c r="GD169" s="6"/>
      <c r="GE169" s="6"/>
      <c r="GF169" s="6"/>
      <c r="GG169" s="6"/>
      <c r="GH169" s="6"/>
      <c r="GI169" s="6"/>
      <c r="GJ169" s="6"/>
      <c r="GK169" s="6"/>
      <c r="GL169" s="6"/>
      <c r="GM169" s="6"/>
      <c r="GN169" s="6"/>
      <c r="GO169" s="6"/>
      <c r="GP169" s="6"/>
      <c r="GQ169" s="6"/>
      <c r="GR169" s="6"/>
      <c r="GS169" s="6"/>
      <c r="GT169" s="6"/>
      <c r="GU169" s="6"/>
      <c r="GV169" s="6"/>
      <c r="GW169" s="6"/>
      <c r="GX169" s="6"/>
      <c r="GY169" s="6"/>
      <c r="GZ169" s="6"/>
      <c r="HA169" s="6"/>
      <c r="HB169" s="6"/>
      <c r="HC169" s="6"/>
      <c r="HD169" s="6"/>
      <c r="HE169" s="6"/>
      <c r="HF169" s="6"/>
      <c r="HG169" s="6"/>
      <c r="HH169" s="6"/>
      <c r="HI169" s="6"/>
      <c r="HJ169" s="6"/>
      <c r="HK169" s="6"/>
      <c r="HL169" s="6"/>
      <c r="HM169" s="6"/>
      <c r="HN169" s="6"/>
      <c r="HO169" s="6"/>
      <c r="HP169" s="6"/>
      <c r="HQ169" s="6"/>
      <c r="HR169" s="6"/>
      <c r="HS169" s="6"/>
      <c r="HT169" s="6"/>
      <c r="HU169" s="6"/>
      <c r="HV169" s="6"/>
      <c r="HW169" s="6"/>
      <c r="HX169" s="6"/>
      <c r="HY169" s="6"/>
      <c r="HZ169" s="6"/>
      <c r="IA169" s="6"/>
      <c r="IB169" s="6"/>
      <c r="IC169" s="6"/>
      <c r="ID169" s="6"/>
      <c r="IE169" s="6"/>
      <c r="IF169" s="6"/>
      <c r="IG169" s="6"/>
      <c r="IH169" s="6"/>
      <c r="II169" s="6"/>
      <c r="IJ169" s="6"/>
      <c r="IK169" s="6"/>
      <c r="IL169" s="6"/>
      <c r="IM169" s="6"/>
      <c r="IN169" s="6"/>
      <c r="IO169" s="6"/>
      <c r="IP169" s="6"/>
      <c r="IQ169" s="6"/>
      <c r="IR169" s="6"/>
      <c r="IS169" s="6"/>
      <c r="IT169" s="6"/>
      <c r="IU169" s="6"/>
      <c r="IV169" s="6"/>
    </row>
    <row r="170" spans="1:256" ht="12" customHeight="1">
      <c r="A170" s="6" t="s">
        <v>5</v>
      </c>
      <c r="B170" s="185">
        <v>4210</v>
      </c>
      <c r="C170" s="212" t="s">
        <v>200</v>
      </c>
      <c r="D170" s="185" t="s">
        <v>3</v>
      </c>
      <c r="E170" s="213">
        <v>25000</v>
      </c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  <c r="FY170" s="6"/>
      <c r="FZ170" s="6"/>
      <c r="GA170" s="6"/>
      <c r="GB170" s="6"/>
      <c r="GC170" s="6"/>
      <c r="GD170" s="6"/>
      <c r="GE170" s="6"/>
      <c r="GF170" s="6"/>
      <c r="GG170" s="6"/>
      <c r="GH170" s="6"/>
      <c r="GI170" s="6"/>
      <c r="GJ170" s="6"/>
      <c r="GK170" s="6"/>
      <c r="GL170" s="6"/>
      <c r="GM170" s="6"/>
      <c r="GN170" s="6"/>
      <c r="GO170" s="6"/>
      <c r="GP170" s="6"/>
      <c r="GQ170" s="6"/>
      <c r="GR170" s="6"/>
      <c r="GS170" s="6"/>
      <c r="GT170" s="6"/>
      <c r="GU170" s="6"/>
      <c r="GV170" s="6"/>
      <c r="GW170" s="6"/>
      <c r="GX170" s="6"/>
      <c r="GY170" s="6"/>
      <c r="GZ170" s="6"/>
      <c r="HA170" s="6"/>
      <c r="HB170" s="6"/>
      <c r="HC170" s="6"/>
      <c r="HD170" s="6"/>
      <c r="HE170" s="6"/>
      <c r="HF170" s="6"/>
      <c r="HG170" s="6"/>
      <c r="HH170" s="6"/>
      <c r="HI170" s="6"/>
      <c r="HJ170" s="6"/>
      <c r="HK170" s="6"/>
      <c r="HL170" s="6"/>
      <c r="HM170" s="6"/>
      <c r="HN170" s="6"/>
      <c r="HO170" s="6"/>
      <c r="HP170" s="6"/>
      <c r="HQ170" s="6"/>
      <c r="HR170" s="6"/>
      <c r="HS170" s="6"/>
      <c r="HT170" s="6"/>
      <c r="HU170" s="6"/>
      <c r="HV170" s="6"/>
      <c r="HW170" s="6"/>
      <c r="HX170" s="6"/>
      <c r="HY170" s="6"/>
      <c r="HZ170" s="6"/>
      <c r="IA170" s="6"/>
      <c r="IB170" s="6"/>
      <c r="IC170" s="6"/>
      <c r="ID170" s="6"/>
      <c r="IE170" s="6"/>
      <c r="IF170" s="6"/>
      <c r="IG170" s="6"/>
      <c r="IH170" s="6"/>
      <c r="II170" s="6"/>
      <c r="IJ170" s="6"/>
      <c r="IK170" s="6"/>
      <c r="IL170" s="6"/>
      <c r="IM170" s="6"/>
      <c r="IN170" s="6"/>
      <c r="IO170" s="6"/>
      <c r="IP170" s="6"/>
      <c r="IQ170" s="6"/>
      <c r="IR170" s="6"/>
      <c r="IS170" s="6"/>
      <c r="IT170" s="6"/>
      <c r="IU170" s="6"/>
      <c r="IV170" s="6"/>
    </row>
    <row r="171" spans="1:256" ht="12" customHeight="1">
      <c r="A171" s="6" t="s">
        <v>5</v>
      </c>
      <c r="B171" s="185">
        <v>4420</v>
      </c>
      <c r="C171" s="185" t="s">
        <v>222</v>
      </c>
      <c r="D171" s="185" t="s">
        <v>3</v>
      </c>
      <c r="E171" s="213">
        <v>1000</v>
      </c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6"/>
      <c r="HF171" s="6"/>
      <c r="HG171" s="6"/>
      <c r="HH171" s="6"/>
      <c r="HI171" s="6"/>
      <c r="HJ171" s="6"/>
      <c r="HK171" s="6"/>
      <c r="HL171" s="6"/>
      <c r="HM171" s="6"/>
      <c r="HN171" s="6"/>
      <c r="HO171" s="6"/>
      <c r="HP171" s="6"/>
      <c r="HQ171" s="6"/>
      <c r="HR171" s="6"/>
      <c r="HS171" s="6"/>
      <c r="HT171" s="6"/>
      <c r="HU171" s="6"/>
      <c r="HV171" s="6"/>
      <c r="HW171" s="6"/>
      <c r="HX171" s="6"/>
      <c r="HY171" s="6"/>
      <c r="HZ171" s="6"/>
      <c r="IA171" s="6"/>
      <c r="IB171" s="6"/>
      <c r="IC171" s="6"/>
      <c r="ID171" s="6"/>
      <c r="IE171" s="6"/>
      <c r="IF171" s="6"/>
      <c r="IG171" s="6"/>
      <c r="IH171" s="6"/>
      <c r="II171" s="6"/>
      <c r="IJ171" s="6"/>
      <c r="IK171" s="6"/>
      <c r="IL171" s="6"/>
      <c r="IM171" s="6"/>
      <c r="IN171" s="6"/>
      <c r="IO171" s="6"/>
      <c r="IP171" s="6"/>
      <c r="IQ171" s="6"/>
      <c r="IR171" s="6"/>
      <c r="IS171" s="6"/>
      <c r="IT171" s="6"/>
      <c r="IU171" s="6"/>
      <c r="IV171" s="6"/>
    </row>
    <row r="172" spans="1:256" ht="12" customHeight="1">
      <c r="A172" s="6" t="s">
        <v>5</v>
      </c>
      <c r="B172" s="277" t="s">
        <v>235</v>
      </c>
      <c r="C172" s="276" t="s">
        <v>208</v>
      </c>
      <c r="D172" s="185" t="s">
        <v>3</v>
      </c>
      <c r="E172" s="213">
        <v>1000</v>
      </c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6"/>
      <c r="HF172" s="6"/>
      <c r="HG172" s="6"/>
      <c r="HH172" s="6"/>
      <c r="HI172" s="6"/>
      <c r="HJ172" s="6"/>
      <c r="HK172" s="6"/>
      <c r="HL172" s="6"/>
      <c r="HM172" s="6"/>
      <c r="HN172" s="6"/>
      <c r="HO172" s="6"/>
      <c r="HP172" s="6"/>
      <c r="HQ172" s="6"/>
      <c r="HR172" s="6"/>
      <c r="HS172" s="6"/>
      <c r="HT172" s="6"/>
      <c r="HU172" s="6"/>
      <c r="HV172" s="6"/>
      <c r="HW172" s="6"/>
      <c r="HX172" s="6"/>
      <c r="HY172" s="6"/>
      <c r="HZ172" s="6"/>
      <c r="IA172" s="6"/>
      <c r="IB172" s="6"/>
      <c r="IC172" s="6"/>
      <c r="ID172" s="6"/>
      <c r="IE172" s="6"/>
      <c r="IF172" s="6"/>
      <c r="IG172" s="6"/>
      <c r="IH172" s="6"/>
      <c r="II172" s="6"/>
      <c r="IJ172" s="6"/>
      <c r="IK172" s="6"/>
      <c r="IL172" s="6"/>
      <c r="IM172" s="6"/>
      <c r="IN172" s="6"/>
      <c r="IO172" s="6"/>
      <c r="IP172" s="6"/>
      <c r="IQ172" s="6"/>
      <c r="IR172" s="6"/>
      <c r="IS172" s="6"/>
      <c r="IT172" s="6"/>
      <c r="IU172" s="6"/>
      <c r="IV172" s="6"/>
    </row>
    <row r="173" spans="1:256" ht="12" customHeight="1">
      <c r="A173" s="6" t="s">
        <v>5</v>
      </c>
      <c r="B173" s="185">
        <v>4440</v>
      </c>
      <c r="C173" s="276" t="s">
        <v>216</v>
      </c>
      <c r="D173" s="185" t="s">
        <v>3</v>
      </c>
      <c r="E173" s="213">
        <v>6750</v>
      </c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6"/>
      <c r="HF173" s="6"/>
      <c r="HG173" s="6"/>
      <c r="HH173" s="6"/>
      <c r="HI173" s="6"/>
      <c r="HJ173" s="6"/>
      <c r="HK173" s="6"/>
      <c r="HL173" s="6"/>
      <c r="HM173" s="6"/>
      <c r="HN173" s="6"/>
      <c r="HO173" s="6"/>
      <c r="HP173" s="6"/>
      <c r="HQ173" s="6"/>
      <c r="HR173" s="6"/>
      <c r="HS173" s="6"/>
      <c r="HT173" s="6"/>
      <c r="HU173" s="6"/>
      <c r="HV173" s="6"/>
      <c r="HW173" s="6"/>
      <c r="HX173" s="6"/>
      <c r="HY173" s="6"/>
      <c r="HZ173" s="6"/>
      <c r="IA173" s="6"/>
      <c r="IB173" s="6"/>
      <c r="IC173" s="6"/>
      <c r="ID173" s="6"/>
      <c r="IE173" s="6"/>
      <c r="IF173" s="6"/>
      <c r="IG173" s="6"/>
      <c r="IH173" s="6"/>
      <c r="II173" s="6"/>
      <c r="IJ173" s="6"/>
      <c r="IK173" s="6"/>
      <c r="IL173" s="6"/>
      <c r="IM173" s="6"/>
      <c r="IN173" s="6"/>
      <c r="IO173" s="6"/>
      <c r="IP173" s="6"/>
      <c r="IQ173" s="6"/>
      <c r="IR173" s="6"/>
      <c r="IS173" s="6"/>
      <c r="IT173" s="6"/>
      <c r="IU173" s="6"/>
      <c r="IV173" s="6"/>
    </row>
    <row r="174" spans="1:256" ht="12" customHeight="1">
      <c r="A174" s="271" t="s">
        <v>4</v>
      </c>
      <c r="B174" s="271">
        <v>80146</v>
      </c>
      <c r="C174" s="271" t="s">
        <v>234</v>
      </c>
      <c r="D174" s="271" t="s">
        <v>3</v>
      </c>
      <c r="E174" s="13">
        <f>SUM(E175:E175)</f>
        <v>1000</v>
      </c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6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6"/>
      <c r="HF174" s="6"/>
      <c r="HG174" s="6"/>
      <c r="HH174" s="6"/>
      <c r="HI174" s="6"/>
      <c r="HJ174" s="6"/>
      <c r="HK174" s="6"/>
      <c r="HL174" s="6"/>
      <c r="HM174" s="6"/>
      <c r="HN174" s="6"/>
      <c r="HO174" s="6"/>
      <c r="HP174" s="6"/>
      <c r="HQ174" s="6"/>
      <c r="HR174" s="6"/>
      <c r="HS174" s="6"/>
      <c r="HT174" s="6"/>
      <c r="HU174" s="6"/>
      <c r="HV174" s="6"/>
      <c r="HW174" s="6"/>
      <c r="HX174" s="6"/>
      <c r="HY174" s="6"/>
      <c r="HZ174" s="6"/>
      <c r="IA174" s="6"/>
      <c r="IB174" s="6"/>
      <c r="IC174" s="6"/>
      <c r="ID174" s="6"/>
      <c r="IE174" s="6"/>
      <c r="IF174" s="6"/>
      <c r="IG174" s="6"/>
      <c r="IH174" s="6"/>
      <c r="II174" s="6"/>
      <c r="IJ174" s="6"/>
      <c r="IK174" s="6"/>
      <c r="IL174" s="6"/>
      <c r="IM174" s="6"/>
      <c r="IN174" s="6"/>
      <c r="IO174" s="6"/>
      <c r="IP174" s="6"/>
      <c r="IQ174" s="6"/>
      <c r="IR174" s="6"/>
      <c r="IS174" s="6"/>
      <c r="IT174" s="6"/>
      <c r="IU174" s="6"/>
      <c r="IV174" s="6"/>
    </row>
    <row r="175" spans="1:256" ht="12" customHeight="1">
      <c r="A175" s="6" t="s">
        <v>5</v>
      </c>
      <c r="B175" s="6">
        <v>4300</v>
      </c>
      <c r="C175" s="212" t="s">
        <v>201</v>
      </c>
      <c r="D175" s="185" t="s">
        <v>3</v>
      </c>
      <c r="E175" s="213">
        <v>1000</v>
      </c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A175" s="6"/>
      <c r="GB175" s="6"/>
      <c r="GC175" s="6"/>
      <c r="GD175" s="6"/>
      <c r="GE175" s="6"/>
      <c r="GF175" s="6"/>
      <c r="GG175" s="6"/>
      <c r="GH175" s="6"/>
      <c r="GI175" s="6"/>
      <c r="GJ175" s="6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6"/>
      <c r="HF175" s="6"/>
      <c r="HG175" s="6"/>
      <c r="HH175" s="6"/>
      <c r="HI175" s="6"/>
      <c r="HJ175" s="6"/>
      <c r="HK175" s="6"/>
      <c r="HL175" s="6"/>
      <c r="HM175" s="6"/>
      <c r="HN175" s="6"/>
      <c r="HO175" s="6"/>
      <c r="HP175" s="6"/>
      <c r="HQ175" s="6"/>
      <c r="HR175" s="6"/>
      <c r="HS175" s="6"/>
      <c r="HT175" s="6"/>
      <c r="HU175" s="6"/>
      <c r="HV175" s="6"/>
      <c r="HW175" s="6"/>
      <c r="HX175" s="6"/>
      <c r="HY175" s="6"/>
      <c r="HZ175" s="6"/>
      <c r="IA175" s="6"/>
      <c r="IB175" s="6"/>
      <c r="IC175" s="6"/>
      <c r="ID175" s="6"/>
      <c r="IE175" s="6"/>
      <c r="IF175" s="6"/>
      <c r="IG175" s="6"/>
      <c r="IH175" s="6"/>
      <c r="II175" s="6"/>
      <c r="IJ175" s="6"/>
      <c r="IK175" s="6"/>
      <c r="IL175" s="6"/>
      <c r="IM175" s="6"/>
      <c r="IN175" s="6"/>
      <c r="IO175" s="6"/>
      <c r="IP175" s="6"/>
      <c r="IQ175" s="6"/>
      <c r="IR175" s="6"/>
      <c r="IS175" s="6"/>
      <c r="IT175" s="6"/>
      <c r="IU175" s="6"/>
      <c r="IV175" s="6"/>
    </row>
    <row r="176" spans="1:256" ht="12" customHeight="1">
      <c r="A176" s="6"/>
      <c r="B176" s="185"/>
      <c r="C176" s="212"/>
      <c r="D176" s="6"/>
      <c r="E176" s="213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  <c r="FW176" s="6"/>
      <c r="FX176" s="6"/>
      <c r="FY176" s="6"/>
      <c r="FZ176" s="6"/>
      <c r="GA176" s="6"/>
      <c r="GB176" s="6"/>
      <c r="GC176" s="6"/>
      <c r="GD176" s="6"/>
      <c r="GE176" s="6"/>
      <c r="GF176" s="6"/>
      <c r="GG176" s="6"/>
      <c r="GH176" s="6"/>
      <c r="GI176" s="6"/>
      <c r="GJ176" s="6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6"/>
      <c r="HF176" s="6"/>
      <c r="HG176" s="6"/>
      <c r="HH176" s="6"/>
      <c r="HI176" s="6"/>
      <c r="HJ176" s="6"/>
      <c r="HK176" s="6"/>
      <c r="HL176" s="6"/>
      <c r="HM176" s="6"/>
      <c r="HN176" s="6"/>
      <c r="HO176" s="6"/>
      <c r="HP176" s="6"/>
      <c r="HQ176" s="6"/>
      <c r="HR176" s="6"/>
      <c r="HS176" s="6"/>
      <c r="HT176" s="6"/>
      <c r="HU176" s="6"/>
      <c r="HV176" s="6"/>
      <c r="HW176" s="6"/>
      <c r="HX176" s="6"/>
      <c r="HY176" s="6"/>
      <c r="HZ176" s="6"/>
      <c r="IA176" s="6"/>
      <c r="IB176" s="6"/>
      <c r="IC176" s="6"/>
      <c r="ID176" s="6"/>
      <c r="IE176" s="6"/>
      <c r="IF176" s="6"/>
      <c r="IG176" s="6"/>
      <c r="IH176" s="6"/>
      <c r="II176" s="6"/>
      <c r="IJ176" s="6"/>
      <c r="IK176" s="6"/>
      <c r="IL176" s="6"/>
      <c r="IM176" s="6"/>
      <c r="IN176" s="6"/>
      <c r="IO176" s="6"/>
      <c r="IP176" s="6"/>
      <c r="IQ176" s="6"/>
      <c r="IR176" s="6"/>
      <c r="IS176" s="6"/>
      <c r="IT176" s="6"/>
      <c r="IU176" s="6"/>
      <c r="IV176" s="6"/>
    </row>
    <row r="177" spans="1:256" ht="12" customHeight="1">
      <c r="A177" s="10" t="s">
        <v>2</v>
      </c>
      <c r="B177" s="10">
        <v>851</v>
      </c>
      <c r="C177" s="186" t="s">
        <v>205</v>
      </c>
      <c r="D177" s="10" t="s">
        <v>3</v>
      </c>
      <c r="E177" s="11">
        <f>E178+E180</f>
        <v>24183</v>
      </c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  <c r="FS177" s="6"/>
      <c r="FT177" s="6"/>
      <c r="FU177" s="6"/>
      <c r="FV177" s="6"/>
      <c r="FW177" s="6"/>
      <c r="FX177" s="6"/>
      <c r="FY177" s="6"/>
      <c r="FZ177" s="6"/>
      <c r="GA177" s="6"/>
      <c r="GB177" s="6"/>
      <c r="GC177" s="6"/>
      <c r="GD177" s="6"/>
      <c r="GE177" s="6"/>
      <c r="GF177" s="6"/>
      <c r="GG177" s="6"/>
      <c r="GH177" s="6"/>
      <c r="GI177" s="6"/>
      <c r="GJ177" s="6"/>
      <c r="GK177" s="6"/>
      <c r="GL177" s="6"/>
      <c r="GM177" s="6"/>
      <c r="GN177" s="6"/>
      <c r="GO177" s="6"/>
      <c r="GP177" s="6"/>
      <c r="GQ177" s="6"/>
      <c r="GR177" s="6"/>
      <c r="GS177" s="6"/>
      <c r="GT177" s="6"/>
      <c r="GU177" s="6"/>
      <c r="GV177" s="6"/>
      <c r="GW177" s="6"/>
      <c r="GX177" s="6"/>
      <c r="GY177" s="6"/>
      <c r="GZ177" s="6"/>
      <c r="HA177" s="6"/>
      <c r="HB177" s="6"/>
      <c r="HC177" s="6"/>
      <c r="HD177" s="6"/>
      <c r="HE177" s="6"/>
      <c r="HF177" s="6"/>
      <c r="HG177" s="6"/>
      <c r="HH177" s="6"/>
      <c r="HI177" s="6"/>
      <c r="HJ177" s="6"/>
      <c r="HK177" s="6"/>
      <c r="HL177" s="6"/>
      <c r="HM177" s="6"/>
      <c r="HN177" s="6"/>
      <c r="HO177" s="6"/>
      <c r="HP177" s="6"/>
      <c r="HQ177" s="6"/>
      <c r="HR177" s="6"/>
      <c r="HS177" s="6"/>
      <c r="HT177" s="6"/>
      <c r="HU177" s="6"/>
      <c r="HV177" s="6"/>
      <c r="HW177" s="6"/>
      <c r="HX177" s="6"/>
      <c r="HY177" s="6"/>
      <c r="HZ177" s="6"/>
      <c r="IA177" s="6"/>
      <c r="IB177" s="6"/>
      <c r="IC177" s="6"/>
      <c r="ID177" s="6"/>
      <c r="IE177" s="6"/>
      <c r="IF177" s="6"/>
      <c r="IG177" s="6"/>
      <c r="IH177" s="6"/>
      <c r="II177" s="6"/>
      <c r="IJ177" s="6"/>
      <c r="IK177" s="6"/>
      <c r="IL177" s="6"/>
      <c r="IM177" s="6"/>
      <c r="IN177" s="6"/>
      <c r="IO177" s="6"/>
      <c r="IP177" s="6"/>
      <c r="IQ177" s="6"/>
      <c r="IR177" s="6"/>
      <c r="IS177" s="6"/>
      <c r="IT177" s="6"/>
      <c r="IU177" s="6"/>
      <c r="IV177" s="6"/>
    </row>
    <row r="178" spans="1:256" ht="12" customHeight="1">
      <c r="A178" s="12" t="s">
        <v>4</v>
      </c>
      <c r="B178" s="264">
        <v>85111</v>
      </c>
      <c r="C178" s="187" t="s">
        <v>215</v>
      </c>
      <c r="D178" s="12" t="s">
        <v>3</v>
      </c>
      <c r="E178" s="13">
        <f>SUM(E179:E179)</f>
        <v>24054</v>
      </c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E178" s="6"/>
      <c r="FF178" s="6"/>
      <c r="FG178" s="6"/>
      <c r="FH178" s="6"/>
      <c r="FI178" s="6"/>
      <c r="FJ178" s="6"/>
      <c r="FK178" s="6"/>
      <c r="FL178" s="6"/>
      <c r="FM178" s="6"/>
      <c r="FN178" s="6"/>
      <c r="FO178" s="6"/>
      <c r="FP178" s="6"/>
      <c r="FQ178" s="6"/>
      <c r="FR178" s="6"/>
      <c r="FS178" s="6"/>
      <c r="FT178" s="6"/>
      <c r="FU178" s="6"/>
      <c r="FV178" s="6"/>
      <c r="FW178" s="6"/>
      <c r="FX178" s="6"/>
      <c r="FY178" s="6"/>
      <c r="FZ178" s="6"/>
      <c r="GA178" s="6"/>
      <c r="GB178" s="6"/>
      <c r="GC178" s="6"/>
      <c r="GD178" s="6"/>
      <c r="GE178" s="6"/>
      <c r="GF178" s="6"/>
      <c r="GG178" s="6"/>
      <c r="GH178" s="6"/>
      <c r="GI178" s="6"/>
      <c r="GJ178" s="6"/>
      <c r="GK178" s="6"/>
      <c r="GL178" s="6"/>
      <c r="GM178" s="6"/>
      <c r="GN178" s="6"/>
      <c r="GO178" s="6"/>
      <c r="GP178" s="6"/>
      <c r="GQ178" s="6"/>
      <c r="GR178" s="6"/>
      <c r="GS178" s="6"/>
      <c r="GT178" s="6"/>
      <c r="GU178" s="6"/>
      <c r="GV178" s="6"/>
      <c r="GW178" s="6"/>
      <c r="GX178" s="6"/>
      <c r="GY178" s="6"/>
      <c r="GZ178" s="6"/>
      <c r="HA178" s="6"/>
      <c r="HB178" s="6"/>
      <c r="HC178" s="6"/>
      <c r="HD178" s="6"/>
      <c r="HE178" s="6"/>
      <c r="HF178" s="6"/>
      <c r="HG178" s="6"/>
      <c r="HH178" s="6"/>
      <c r="HI178" s="6"/>
      <c r="HJ178" s="6"/>
      <c r="HK178" s="6"/>
      <c r="HL178" s="6"/>
      <c r="HM178" s="6"/>
      <c r="HN178" s="6"/>
      <c r="HO178" s="6"/>
      <c r="HP178" s="6"/>
      <c r="HQ178" s="6"/>
      <c r="HR178" s="6"/>
      <c r="HS178" s="6"/>
      <c r="HT178" s="6"/>
      <c r="HU178" s="6"/>
      <c r="HV178" s="6"/>
      <c r="HW178" s="6"/>
      <c r="HX178" s="6"/>
      <c r="HY178" s="6"/>
      <c r="HZ178" s="6"/>
      <c r="IA178" s="6"/>
      <c r="IB178" s="6"/>
      <c r="IC178" s="6"/>
      <c r="ID178" s="6"/>
      <c r="IE178" s="6"/>
      <c r="IF178" s="6"/>
      <c r="IG178" s="6"/>
      <c r="IH178" s="6"/>
      <c r="II178" s="6"/>
      <c r="IJ178" s="6"/>
      <c r="IK178" s="6"/>
      <c r="IL178" s="6"/>
      <c r="IM178" s="6"/>
      <c r="IN178" s="6"/>
      <c r="IO178" s="6"/>
      <c r="IP178" s="6"/>
      <c r="IQ178" s="6"/>
      <c r="IR178" s="6"/>
      <c r="IS178" s="6"/>
      <c r="IT178" s="6"/>
      <c r="IU178" s="6"/>
      <c r="IV178" s="6"/>
    </row>
    <row r="179" spans="1:256" ht="12" customHeight="1">
      <c r="A179" s="6" t="s">
        <v>5</v>
      </c>
      <c r="B179" s="185">
        <v>6060</v>
      </c>
      <c r="C179" s="185" t="s">
        <v>219</v>
      </c>
      <c r="D179" s="6" t="s">
        <v>3</v>
      </c>
      <c r="E179" s="213">
        <v>24054</v>
      </c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  <c r="FH179" s="6"/>
      <c r="FI179" s="6"/>
      <c r="FJ179" s="6"/>
      <c r="FK179" s="6"/>
      <c r="FL179" s="6"/>
      <c r="FM179" s="6"/>
      <c r="FN179" s="6"/>
      <c r="FO179" s="6"/>
      <c r="FP179" s="6"/>
      <c r="FQ179" s="6"/>
      <c r="FR179" s="6"/>
      <c r="FS179" s="6"/>
      <c r="FT179" s="6"/>
      <c r="FU179" s="6"/>
      <c r="FV179" s="6"/>
      <c r="FW179" s="6"/>
      <c r="FX179" s="6"/>
      <c r="FY179" s="6"/>
      <c r="FZ179" s="6"/>
      <c r="GA179" s="6"/>
      <c r="GB179" s="6"/>
      <c r="GC179" s="6"/>
      <c r="GD179" s="6"/>
      <c r="GE179" s="6"/>
      <c r="GF179" s="6"/>
      <c r="GG179" s="6"/>
      <c r="GH179" s="6"/>
      <c r="GI179" s="6"/>
      <c r="GJ179" s="6"/>
      <c r="GK179" s="6"/>
      <c r="GL179" s="6"/>
      <c r="GM179" s="6"/>
      <c r="GN179" s="6"/>
      <c r="GO179" s="6"/>
      <c r="GP179" s="6"/>
      <c r="GQ179" s="6"/>
      <c r="GR179" s="6"/>
      <c r="GS179" s="6"/>
      <c r="GT179" s="6"/>
      <c r="GU179" s="6"/>
      <c r="GV179" s="6"/>
      <c r="GW179" s="6"/>
      <c r="GX179" s="6"/>
      <c r="GY179" s="6"/>
      <c r="GZ179" s="6"/>
      <c r="HA179" s="6"/>
      <c r="HB179" s="6"/>
      <c r="HC179" s="6"/>
      <c r="HD179" s="6"/>
      <c r="HE179" s="6"/>
      <c r="HF179" s="6"/>
      <c r="HG179" s="6"/>
      <c r="HH179" s="6"/>
      <c r="HI179" s="6"/>
      <c r="HJ179" s="6"/>
      <c r="HK179" s="6"/>
      <c r="HL179" s="6"/>
      <c r="HM179" s="6"/>
      <c r="HN179" s="6"/>
      <c r="HO179" s="6"/>
      <c r="HP179" s="6"/>
      <c r="HQ179" s="6"/>
      <c r="HR179" s="6"/>
      <c r="HS179" s="6"/>
      <c r="HT179" s="6"/>
      <c r="HU179" s="6"/>
      <c r="HV179" s="6"/>
      <c r="HW179" s="6"/>
      <c r="HX179" s="6"/>
      <c r="HY179" s="6"/>
      <c r="HZ179" s="6"/>
      <c r="IA179" s="6"/>
      <c r="IB179" s="6"/>
      <c r="IC179" s="6"/>
      <c r="ID179" s="6"/>
      <c r="IE179" s="6"/>
      <c r="IF179" s="6"/>
      <c r="IG179" s="6"/>
      <c r="IH179" s="6"/>
      <c r="II179" s="6"/>
      <c r="IJ179" s="6"/>
      <c r="IK179" s="6"/>
      <c r="IL179" s="6"/>
      <c r="IM179" s="6"/>
      <c r="IN179" s="6"/>
      <c r="IO179" s="6"/>
      <c r="IP179" s="6"/>
      <c r="IQ179" s="6"/>
      <c r="IR179" s="6"/>
      <c r="IS179" s="6"/>
      <c r="IT179" s="6"/>
      <c r="IU179" s="6"/>
      <c r="IV179" s="6"/>
    </row>
    <row r="180" spans="1:256" ht="12" customHeight="1">
      <c r="A180" s="12" t="s">
        <v>4</v>
      </c>
      <c r="B180" s="12">
        <v>85195</v>
      </c>
      <c r="C180" s="187" t="s">
        <v>199</v>
      </c>
      <c r="D180" s="12" t="s">
        <v>3</v>
      </c>
      <c r="E180" s="13">
        <f>SUM(E181:E181)</f>
        <v>129</v>
      </c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  <c r="FD180" s="6"/>
      <c r="FE180" s="6"/>
      <c r="FF180" s="6"/>
      <c r="FG180" s="6"/>
      <c r="FH180" s="6"/>
      <c r="FI180" s="6"/>
      <c r="FJ180" s="6"/>
      <c r="FK180" s="6"/>
      <c r="FL180" s="6"/>
      <c r="FM180" s="6"/>
      <c r="FN180" s="6"/>
      <c r="FO180" s="6"/>
      <c r="FP180" s="6"/>
      <c r="FQ180" s="6"/>
      <c r="FR180" s="6"/>
      <c r="FS180" s="6"/>
      <c r="FT180" s="6"/>
      <c r="FU180" s="6"/>
      <c r="FV180" s="6"/>
      <c r="FW180" s="6"/>
      <c r="FX180" s="6"/>
      <c r="FY180" s="6"/>
      <c r="FZ180" s="6"/>
      <c r="GA180" s="6"/>
      <c r="GB180" s="6"/>
      <c r="GC180" s="6"/>
      <c r="GD180" s="6"/>
      <c r="GE180" s="6"/>
      <c r="GF180" s="6"/>
      <c r="GG180" s="6"/>
      <c r="GH180" s="6"/>
      <c r="GI180" s="6"/>
      <c r="GJ180" s="6"/>
      <c r="GK180" s="6"/>
      <c r="GL180" s="6"/>
      <c r="GM180" s="6"/>
      <c r="GN180" s="6"/>
      <c r="GO180" s="6"/>
      <c r="GP180" s="6"/>
      <c r="GQ180" s="6"/>
      <c r="GR180" s="6"/>
      <c r="GS180" s="6"/>
      <c r="GT180" s="6"/>
      <c r="GU180" s="6"/>
      <c r="GV180" s="6"/>
      <c r="GW180" s="6"/>
      <c r="GX180" s="6"/>
      <c r="GY180" s="6"/>
      <c r="GZ180" s="6"/>
      <c r="HA180" s="6"/>
      <c r="HB180" s="6"/>
      <c r="HC180" s="6"/>
      <c r="HD180" s="6"/>
      <c r="HE180" s="6"/>
      <c r="HF180" s="6"/>
      <c r="HG180" s="6"/>
      <c r="HH180" s="6"/>
      <c r="HI180" s="6"/>
      <c r="HJ180" s="6"/>
      <c r="HK180" s="6"/>
      <c r="HL180" s="6"/>
      <c r="HM180" s="6"/>
      <c r="HN180" s="6"/>
      <c r="HO180" s="6"/>
      <c r="HP180" s="6"/>
      <c r="HQ180" s="6"/>
      <c r="HR180" s="6"/>
      <c r="HS180" s="6"/>
      <c r="HT180" s="6"/>
      <c r="HU180" s="6"/>
      <c r="HV180" s="6"/>
      <c r="HW180" s="6"/>
      <c r="HX180" s="6"/>
      <c r="HY180" s="6"/>
      <c r="HZ180" s="6"/>
      <c r="IA180" s="6"/>
      <c r="IB180" s="6"/>
      <c r="IC180" s="6"/>
      <c r="ID180" s="6"/>
      <c r="IE180" s="6"/>
      <c r="IF180" s="6"/>
      <c r="IG180" s="6"/>
      <c r="IH180" s="6"/>
      <c r="II180" s="6"/>
      <c r="IJ180" s="6"/>
      <c r="IK180" s="6"/>
      <c r="IL180" s="6"/>
      <c r="IM180" s="6"/>
      <c r="IN180" s="6"/>
      <c r="IO180" s="6"/>
      <c r="IP180" s="6"/>
      <c r="IQ180" s="6"/>
      <c r="IR180" s="6"/>
      <c r="IS180" s="6"/>
      <c r="IT180" s="6"/>
      <c r="IU180" s="6"/>
      <c r="IV180" s="6"/>
    </row>
    <row r="181" spans="1:256" ht="12" customHeight="1">
      <c r="A181" s="6" t="s">
        <v>5</v>
      </c>
      <c r="B181" s="6">
        <v>4300</v>
      </c>
      <c r="C181" s="212" t="s">
        <v>201</v>
      </c>
      <c r="D181" s="6" t="s">
        <v>3</v>
      </c>
      <c r="E181" s="213">
        <v>129</v>
      </c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  <c r="FC181" s="6"/>
      <c r="FD181" s="6"/>
      <c r="FE181" s="6"/>
      <c r="FF181" s="6"/>
      <c r="FG181" s="6"/>
      <c r="FH181" s="6"/>
      <c r="FI181" s="6"/>
      <c r="FJ181" s="6"/>
      <c r="FK181" s="6"/>
      <c r="FL181" s="6"/>
      <c r="FM181" s="6"/>
      <c r="FN181" s="6"/>
      <c r="FO181" s="6"/>
      <c r="FP181" s="6"/>
      <c r="FQ181" s="6"/>
      <c r="FR181" s="6"/>
      <c r="FS181" s="6"/>
      <c r="FT181" s="6"/>
      <c r="FU181" s="6"/>
      <c r="FV181" s="6"/>
      <c r="FW181" s="6"/>
      <c r="FX181" s="6"/>
      <c r="FY181" s="6"/>
      <c r="FZ181" s="6"/>
      <c r="GA181" s="6"/>
      <c r="GB181" s="6"/>
      <c r="GC181" s="6"/>
      <c r="GD181" s="6"/>
      <c r="GE181" s="6"/>
      <c r="GF181" s="6"/>
      <c r="GG181" s="6"/>
      <c r="GH181" s="6"/>
      <c r="GI181" s="6"/>
      <c r="GJ181" s="6"/>
      <c r="GK181" s="6"/>
      <c r="GL181" s="6"/>
      <c r="GM181" s="6"/>
      <c r="GN181" s="6"/>
      <c r="GO181" s="6"/>
      <c r="GP181" s="6"/>
      <c r="GQ181" s="6"/>
      <c r="GR181" s="6"/>
      <c r="GS181" s="6"/>
      <c r="GT181" s="6"/>
      <c r="GU181" s="6"/>
      <c r="GV181" s="6"/>
      <c r="GW181" s="6"/>
      <c r="GX181" s="6"/>
      <c r="GY181" s="6"/>
      <c r="GZ181" s="6"/>
      <c r="HA181" s="6"/>
      <c r="HB181" s="6"/>
      <c r="HC181" s="6"/>
      <c r="HD181" s="6"/>
      <c r="HE181" s="6"/>
      <c r="HF181" s="6"/>
      <c r="HG181" s="6"/>
      <c r="HH181" s="6"/>
      <c r="HI181" s="6"/>
      <c r="HJ181" s="6"/>
      <c r="HK181" s="6"/>
      <c r="HL181" s="6"/>
      <c r="HM181" s="6"/>
      <c r="HN181" s="6"/>
      <c r="HO181" s="6"/>
      <c r="HP181" s="6"/>
      <c r="HQ181" s="6"/>
      <c r="HR181" s="6"/>
      <c r="HS181" s="6"/>
      <c r="HT181" s="6"/>
      <c r="HU181" s="6"/>
      <c r="HV181" s="6"/>
      <c r="HW181" s="6"/>
      <c r="HX181" s="6"/>
      <c r="HY181" s="6"/>
      <c r="HZ181" s="6"/>
      <c r="IA181" s="6"/>
      <c r="IB181" s="6"/>
      <c r="IC181" s="6"/>
      <c r="ID181" s="6"/>
      <c r="IE181" s="6"/>
      <c r="IF181" s="6"/>
      <c r="IG181" s="6"/>
      <c r="IH181" s="6"/>
      <c r="II181" s="6"/>
      <c r="IJ181" s="6"/>
      <c r="IK181" s="6"/>
      <c r="IL181" s="6"/>
      <c r="IM181" s="6"/>
      <c r="IN181" s="6"/>
      <c r="IO181" s="6"/>
      <c r="IP181" s="6"/>
      <c r="IQ181" s="6"/>
      <c r="IR181" s="6"/>
      <c r="IS181" s="6"/>
      <c r="IT181" s="6"/>
      <c r="IU181" s="6"/>
      <c r="IV181" s="6"/>
    </row>
    <row r="182" spans="1:256" ht="12" customHeight="1">
      <c r="A182" s="6"/>
      <c r="B182" s="6"/>
      <c r="C182" s="212"/>
      <c r="D182" s="6"/>
      <c r="E182" s="213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  <c r="FS182" s="6"/>
      <c r="FT182" s="6"/>
      <c r="FU182" s="6"/>
      <c r="FV182" s="6"/>
      <c r="FW182" s="6"/>
      <c r="FX182" s="6"/>
      <c r="FY182" s="6"/>
      <c r="FZ182" s="6"/>
      <c r="GA182" s="6"/>
      <c r="GB182" s="6"/>
      <c r="GC182" s="6"/>
      <c r="GD182" s="6"/>
      <c r="GE182" s="6"/>
      <c r="GF182" s="6"/>
      <c r="GG182" s="6"/>
      <c r="GH182" s="6"/>
      <c r="GI182" s="6"/>
      <c r="GJ182" s="6"/>
      <c r="GK182" s="6"/>
      <c r="GL182" s="6"/>
      <c r="GM182" s="6"/>
      <c r="GN182" s="6"/>
      <c r="GO182" s="6"/>
      <c r="GP182" s="6"/>
      <c r="GQ182" s="6"/>
      <c r="GR182" s="6"/>
      <c r="GS182" s="6"/>
      <c r="GT182" s="6"/>
      <c r="GU182" s="6"/>
      <c r="GV182" s="6"/>
      <c r="GW182" s="6"/>
      <c r="GX182" s="6"/>
      <c r="GY182" s="6"/>
      <c r="GZ182" s="6"/>
      <c r="HA182" s="6"/>
      <c r="HB182" s="6"/>
      <c r="HC182" s="6"/>
      <c r="HD182" s="6"/>
      <c r="HE182" s="6"/>
      <c r="HF182" s="6"/>
      <c r="HG182" s="6"/>
      <c r="HH182" s="6"/>
      <c r="HI182" s="6"/>
      <c r="HJ182" s="6"/>
      <c r="HK182" s="6"/>
      <c r="HL182" s="6"/>
      <c r="HM182" s="6"/>
      <c r="HN182" s="6"/>
      <c r="HO182" s="6"/>
      <c r="HP182" s="6"/>
      <c r="HQ182" s="6"/>
      <c r="HR182" s="6"/>
      <c r="HS182" s="6"/>
      <c r="HT182" s="6"/>
      <c r="HU182" s="6"/>
      <c r="HV182" s="6"/>
      <c r="HW182" s="6"/>
      <c r="HX182" s="6"/>
      <c r="HY182" s="6"/>
      <c r="HZ182" s="6"/>
      <c r="IA182" s="6"/>
      <c r="IB182" s="6"/>
      <c r="IC182" s="6"/>
      <c r="ID182" s="6"/>
      <c r="IE182" s="6"/>
      <c r="IF182" s="6"/>
      <c r="IG182" s="6"/>
      <c r="IH182" s="6"/>
      <c r="II182" s="6"/>
      <c r="IJ182" s="6"/>
      <c r="IK182" s="6"/>
      <c r="IL182" s="6"/>
      <c r="IM182" s="6"/>
      <c r="IN182" s="6"/>
      <c r="IO182" s="6"/>
      <c r="IP182" s="6"/>
      <c r="IQ182" s="6"/>
      <c r="IR182" s="6"/>
      <c r="IS182" s="6"/>
      <c r="IT182" s="6"/>
      <c r="IU182" s="6"/>
      <c r="IV182" s="6"/>
    </row>
    <row r="183" spans="1:256" ht="12" customHeight="1">
      <c r="A183" s="269" t="s">
        <v>2</v>
      </c>
      <c r="B183" s="269">
        <v>852</v>
      </c>
      <c r="C183" s="186" t="s">
        <v>225</v>
      </c>
      <c r="D183" s="10" t="s">
        <v>3</v>
      </c>
      <c r="E183" s="11">
        <f>E184+E186+E189</f>
        <v>16513</v>
      </c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6"/>
      <c r="FG183" s="6"/>
      <c r="FH183" s="6"/>
      <c r="FI183" s="6"/>
      <c r="FJ183" s="6"/>
      <c r="FK183" s="6"/>
      <c r="FL183" s="6"/>
      <c r="FM183" s="6"/>
      <c r="FN183" s="6"/>
      <c r="FO183" s="6"/>
      <c r="FP183" s="6"/>
      <c r="FQ183" s="6"/>
      <c r="FR183" s="6"/>
      <c r="FS183" s="6"/>
      <c r="FT183" s="6"/>
      <c r="FU183" s="6"/>
      <c r="FV183" s="6"/>
      <c r="FW183" s="6"/>
      <c r="FX183" s="6"/>
      <c r="FY183" s="6"/>
      <c r="FZ183" s="6"/>
      <c r="GA183" s="6"/>
      <c r="GB183" s="6"/>
      <c r="GC183" s="6"/>
      <c r="GD183" s="6"/>
      <c r="GE183" s="6"/>
      <c r="GF183" s="6"/>
      <c r="GG183" s="6"/>
      <c r="GH183" s="6"/>
      <c r="GI183" s="6"/>
      <c r="GJ183" s="6"/>
      <c r="GK183" s="6"/>
      <c r="GL183" s="6"/>
      <c r="GM183" s="6"/>
      <c r="GN183" s="6"/>
      <c r="GO183" s="6"/>
      <c r="GP183" s="6"/>
      <c r="GQ183" s="6"/>
      <c r="GR183" s="6"/>
      <c r="GS183" s="6"/>
      <c r="GT183" s="6"/>
      <c r="GU183" s="6"/>
      <c r="GV183" s="6"/>
      <c r="GW183" s="6"/>
      <c r="GX183" s="6"/>
      <c r="GY183" s="6"/>
      <c r="GZ183" s="6"/>
      <c r="HA183" s="6"/>
      <c r="HB183" s="6"/>
      <c r="HC183" s="6"/>
      <c r="HD183" s="6"/>
      <c r="HE183" s="6"/>
      <c r="HF183" s="6"/>
      <c r="HG183" s="6"/>
      <c r="HH183" s="6"/>
      <c r="HI183" s="6"/>
      <c r="HJ183" s="6"/>
      <c r="HK183" s="6"/>
      <c r="HL183" s="6"/>
      <c r="HM183" s="6"/>
      <c r="HN183" s="6"/>
      <c r="HO183" s="6"/>
      <c r="HP183" s="6"/>
      <c r="HQ183" s="6"/>
      <c r="HR183" s="6"/>
      <c r="HS183" s="6"/>
      <c r="HT183" s="6"/>
      <c r="HU183" s="6"/>
      <c r="HV183" s="6"/>
      <c r="HW183" s="6"/>
      <c r="HX183" s="6"/>
      <c r="HY183" s="6"/>
      <c r="HZ183" s="6"/>
      <c r="IA183" s="6"/>
      <c r="IB183" s="6"/>
      <c r="IC183" s="6"/>
      <c r="ID183" s="6"/>
      <c r="IE183" s="6"/>
      <c r="IF183" s="6"/>
      <c r="IG183" s="6"/>
      <c r="IH183" s="6"/>
      <c r="II183" s="6"/>
      <c r="IJ183" s="6"/>
      <c r="IK183" s="6"/>
      <c r="IL183" s="6"/>
      <c r="IM183" s="6"/>
      <c r="IN183" s="6"/>
      <c r="IO183" s="6"/>
      <c r="IP183" s="6"/>
      <c r="IQ183" s="6"/>
      <c r="IR183" s="6"/>
      <c r="IS183" s="6"/>
      <c r="IT183" s="6"/>
      <c r="IU183" s="6"/>
      <c r="IV183" s="6"/>
    </row>
    <row r="184" spans="1:256" ht="12" customHeight="1">
      <c r="A184" s="12" t="s">
        <v>4</v>
      </c>
      <c r="B184" s="12">
        <v>85201</v>
      </c>
      <c r="C184" s="187" t="s">
        <v>226</v>
      </c>
      <c r="D184" s="12" t="s">
        <v>3</v>
      </c>
      <c r="E184" s="13">
        <f>SUM(E185:E185)</f>
        <v>15000</v>
      </c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/>
      <c r="FF184" s="6"/>
      <c r="FG184" s="6"/>
      <c r="FH184" s="6"/>
      <c r="FI184" s="6"/>
      <c r="FJ184" s="6"/>
      <c r="FK184" s="6"/>
      <c r="FL184" s="6"/>
      <c r="FM184" s="6"/>
      <c r="FN184" s="6"/>
      <c r="FO184" s="6"/>
      <c r="FP184" s="6"/>
      <c r="FQ184" s="6"/>
      <c r="FR184" s="6"/>
      <c r="FS184" s="6"/>
      <c r="FT184" s="6"/>
      <c r="FU184" s="6"/>
      <c r="FV184" s="6"/>
      <c r="FW184" s="6"/>
      <c r="FX184" s="6"/>
      <c r="FY184" s="6"/>
      <c r="FZ184" s="6"/>
      <c r="GA184" s="6"/>
      <c r="GB184" s="6"/>
      <c r="GC184" s="6"/>
      <c r="GD184" s="6"/>
      <c r="GE184" s="6"/>
      <c r="GF184" s="6"/>
      <c r="GG184" s="6"/>
      <c r="GH184" s="6"/>
      <c r="GI184" s="6"/>
      <c r="GJ184" s="6"/>
      <c r="GK184" s="6"/>
      <c r="GL184" s="6"/>
      <c r="GM184" s="6"/>
      <c r="GN184" s="6"/>
      <c r="GO184" s="6"/>
      <c r="GP184" s="6"/>
      <c r="GQ184" s="6"/>
      <c r="GR184" s="6"/>
      <c r="GS184" s="6"/>
      <c r="GT184" s="6"/>
      <c r="GU184" s="6"/>
      <c r="GV184" s="6"/>
      <c r="GW184" s="6"/>
      <c r="GX184" s="6"/>
      <c r="GY184" s="6"/>
      <c r="GZ184" s="6"/>
      <c r="HA184" s="6"/>
      <c r="HB184" s="6"/>
      <c r="HC184" s="6"/>
      <c r="HD184" s="6"/>
      <c r="HE184" s="6"/>
      <c r="HF184" s="6"/>
      <c r="HG184" s="6"/>
      <c r="HH184" s="6"/>
      <c r="HI184" s="6"/>
      <c r="HJ184" s="6"/>
      <c r="HK184" s="6"/>
      <c r="HL184" s="6"/>
      <c r="HM184" s="6"/>
      <c r="HN184" s="6"/>
      <c r="HO184" s="6"/>
      <c r="HP184" s="6"/>
      <c r="HQ184" s="6"/>
      <c r="HR184" s="6"/>
      <c r="HS184" s="6"/>
      <c r="HT184" s="6"/>
      <c r="HU184" s="6"/>
      <c r="HV184" s="6"/>
      <c r="HW184" s="6"/>
      <c r="HX184" s="6"/>
      <c r="HY184" s="6"/>
      <c r="HZ184" s="6"/>
      <c r="IA184" s="6"/>
      <c r="IB184" s="6"/>
      <c r="IC184" s="6"/>
      <c r="ID184" s="6"/>
      <c r="IE184" s="6"/>
      <c r="IF184" s="6"/>
      <c r="IG184" s="6"/>
      <c r="IH184" s="6"/>
      <c r="II184" s="6"/>
      <c r="IJ184" s="6"/>
      <c r="IK184" s="6"/>
      <c r="IL184" s="6"/>
      <c r="IM184" s="6"/>
      <c r="IN184" s="6"/>
      <c r="IO184" s="6"/>
      <c r="IP184" s="6"/>
      <c r="IQ184" s="6"/>
      <c r="IR184" s="6"/>
      <c r="IS184" s="6"/>
      <c r="IT184" s="6"/>
      <c r="IU184" s="6"/>
      <c r="IV184" s="6"/>
    </row>
    <row r="185" spans="1:256" ht="12" customHeight="1">
      <c r="A185" s="6" t="s">
        <v>5</v>
      </c>
      <c r="B185" s="185">
        <v>4220</v>
      </c>
      <c r="C185" s="276" t="s">
        <v>227</v>
      </c>
      <c r="D185" s="6" t="s">
        <v>3</v>
      </c>
      <c r="E185" s="14">
        <v>15000</v>
      </c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  <c r="FC185" s="6"/>
      <c r="FD185" s="6"/>
      <c r="FE185" s="6"/>
      <c r="FF185" s="6"/>
      <c r="FG185" s="6"/>
      <c r="FH185" s="6"/>
      <c r="FI185" s="6"/>
      <c r="FJ185" s="6"/>
      <c r="FK185" s="6"/>
      <c r="FL185" s="6"/>
      <c r="FM185" s="6"/>
      <c r="FN185" s="6"/>
      <c r="FO185" s="6"/>
      <c r="FP185" s="6"/>
      <c r="FQ185" s="6"/>
      <c r="FR185" s="6"/>
      <c r="FS185" s="6"/>
      <c r="FT185" s="6"/>
      <c r="FU185" s="6"/>
      <c r="FV185" s="6"/>
      <c r="FW185" s="6"/>
      <c r="FX185" s="6"/>
      <c r="FY185" s="6"/>
      <c r="FZ185" s="6"/>
      <c r="GA185" s="6"/>
      <c r="GB185" s="6"/>
      <c r="GC185" s="6"/>
      <c r="GD185" s="6"/>
      <c r="GE185" s="6"/>
      <c r="GF185" s="6"/>
      <c r="GG185" s="6"/>
      <c r="GH185" s="6"/>
      <c r="GI185" s="6"/>
      <c r="GJ185" s="6"/>
      <c r="GK185" s="6"/>
      <c r="GL185" s="6"/>
      <c r="GM185" s="6"/>
      <c r="GN185" s="6"/>
      <c r="GO185" s="6"/>
      <c r="GP185" s="6"/>
      <c r="GQ185" s="6"/>
      <c r="GR185" s="6"/>
      <c r="GS185" s="6"/>
      <c r="GT185" s="6"/>
      <c r="GU185" s="6"/>
      <c r="GV185" s="6"/>
      <c r="GW185" s="6"/>
      <c r="GX185" s="6"/>
      <c r="GY185" s="6"/>
      <c r="GZ185" s="6"/>
      <c r="HA185" s="6"/>
      <c r="HB185" s="6"/>
      <c r="HC185" s="6"/>
      <c r="HD185" s="6"/>
      <c r="HE185" s="6"/>
      <c r="HF185" s="6"/>
      <c r="HG185" s="6"/>
      <c r="HH185" s="6"/>
      <c r="HI185" s="6"/>
      <c r="HJ185" s="6"/>
      <c r="HK185" s="6"/>
      <c r="HL185" s="6"/>
      <c r="HM185" s="6"/>
      <c r="HN185" s="6"/>
      <c r="HO185" s="6"/>
      <c r="HP185" s="6"/>
      <c r="HQ185" s="6"/>
      <c r="HR185" s="6"/>
      <c r="HS185" s="6"/>
      <c r="HT185" s="6"/>
      <c r="HU185" s="6"/>
      <c r="HV185" s="6"/>
      <c r="HW185" s="6"/>
      <c r="HX185" s="6"/>
      <c r="HY185" s="6"/>
      <c r="HZ185" s="6"/>
      <c r="IA185" s="6"/>
      <c r="IB185" s="6"/>
      <c r="IC185" s="6"/>
      <c r="ID185" s="6"/>
      <c r="IE185" s="6"/>
      <c r="IF185" s="6"/>
      <c r="IG185" s="6"/>
      <c r="IH185" s="6"/>
      <c r="II185" s="6"/>
      <c r="IJ185" s="6"/>
      <c r="IK185" s="6"/>
      <c r="IL185" s="6"/>
      <c r="IM185" s="6"/>
      <c r="IN185" s="6"/>
      <c r="IO185" s="6"/>
      <c r="IP185" s="6"/>
      <c r="IQ185" s="6"/>
      <c r="IR185" s="6"/>
      <c r="IS185" s="6"/>
      <c r="IT185" s="6"/>
      <c r="IU185" s="6"/>
      <c r="IV185" s="6"/>
    </row>
    <row r="186" spans="1:256" ht="12" customHeight="1">
      <c r="A186" s="12" t="s">
        <v>4</v>
      </c>
      <c r="B186" s="12">
        <v>85218</v>
      </c>
      <c r="C186" s="187" t="s">
        <v>269</v>
      </c>
      <c r="D186" s="12" t="s">
        <v>3</v>
      </c>
      <c r="E186" s="13">
        <f>SUM(E187:E188)</f>
        <v>676</v>
      </c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  <c r="ES186" s="6"/>
      <c r="ET186" s="6"/>
      <c r="EU186" s="6"/>
      <c r="EV186" s="6"/>
      <c r="EW186" s="6"/>
      <c r="EX186" s="6"/>
      <c r="EY186" s="6"/>
      <c r="EZ186" s="6"/>
      <c r="FA186" s="6"/>
      <c r="FB186" s="6"/>
      <c r="FC186" s="6"/>
      <c r="FD186" s="6"/>
      <c r="FE186" s="6"/>
      <c r="FF186" s="6"/>
      <c r="FG186" s="6"/>
      <c r="FH186" s="6"/>
      <c r="FI186" s="6"/>
      <c r="FJ186" s="6"/>
      <c r="FK186" s="6"/>
      <c r="FL186" s="6"/>
      <c r="FM186" s="6"/>
      <c r="FN186" s="6"/>
      <c r="FO186" s="6"/>
      <c r="FP186" s="6"/>
      <c r="FQ186" s="6"/>
      <c r="FR186" s="6"/>
      <c r="FS186" s="6"/>
      <c r="FT186" s="6"/>
      <c r="FU186" s="6"/>
      <c r="FV186" s="6"/>
      <c r="FW186" s="6"/>
      <c r="FX186" s="6"/>
      <c r="FY186" s="6"/>
      <c r="FZ186" s="6"/>
      <c r="GA186" s="6"/>
      <c r="GB186" s="6"/>
      <c r="GC186" s="6"/>
      <c r="GD186" s="6"/>
      <c r="GE186" s="6"/>
      <c r="GF186" s="6"/>
      <c r="GG186" s="6"/>
      <c r="GH186" s="6"/>
      <c r="GI186" s="6"/>
      <c r="GJ186" s="6"/>
      <c r="GK186" s="6"/>
      <c r="GL186" s="6"/>
      <c r="GM186" s="6"/>
      <c r="GN186" s="6"/>
      <c r="GO186" s="6"/>
      <c r="GP186" s="6"/>
      <c r="GQ186" s="6"/>
      <c r="GR186" s="6"/>
      <c r="GS186" s="6"/>
      <c r="GT186" s="6"/>
      <c r="GU186" s="6"/>
      <c r="GV186" s="6"/>
      <c r="GW186" s="6"/>
      <c r="GX186" s="6"/>
      <c r="GY186" s="6"/>
      <c r="GZ186" s="6"/>
      <c r="HA186" s="6"/>
      <c r="HB186" s="6"/>
      <c r="HC186" s="6"/>
      <c r="HD186" s="6"/>
      <c r="HE186" s="6"/>
      <c r="HF186" s="6"/>
      <c r="HG186" s="6"/>
      <c r="HH186" s="6"/>
      <c r="HI186" s="6"/>
      <c r="HJ186" s="6"/>
      <c r="HK186" s="6"/>
      <c r="HL186" s="6"/>
      <c r="HM186" s="6"/>
      <c r="HN186" s="6"/>
      <c r="HO186" s="6"/>
      <c r="HP186" s="6"/>
      <c r="HQ186" s="6"/>
      <c r="HR186" s="6"/>
      <c r="HS186" s="6"/>
      <c r="HT186" s="6"/>
      <c r="HU186" s="6"/>
      <c r="HV186" s="6"/>
      <c r="HW186" s="6"/>
      <c r="HX186" s="6"/>
      <c r="HY186" s="6"/>
      <c r="HZ186" s="6"/>
      <c r="IA186" s="6"/>
      <c r="IB186" s="6"/>
      <c r="IC186" s="6"/>
      <c r="ID186" s="6"/>
      <c r="IE186" s="6"/>
      <c r="IF186" s="6"/>
      <c r="IG186" s="6"/>
      <c r="IH186" s="6"/>
      <c r="II186" s="6"/>
      <c r="IJ186" s="6"/>
      <c r="IK186" s="6"/>
      <c r="IL186" s="6"/>
      <c r="IM186" s="6"/>
      <c r="IN186" s="6"/>
      <c r="IO186" s="6"/>
      <c r="IP186" s="6"/>
      <c r="IQ186" s="6"/>
      <c r="IR186" s="6"/>
      <c r="IS186" s="6"/>
      <c r="IT186" s="6"/>
      <c r="IU186" s="6"/>
      <c r="IV186" s="6"/>
    </row>
    <row r="187" spans="1:256" ht="12" customHeight="1">
      <c r="A187" s="6" t="s">
        <v>5</v>
      </c>
      <c r="B187" s="185">
        <v>4270</v>
      </c>
      <c r="C187" s="212" t="s">
        <v>203</v>
      </c>
      <c r="D187" s="6" t="s">
        <v>3</v>
      </c>
      <c r="E187" s="14">
        <v>255</v>
      </c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/>
      <c r="FF187" s="6"/>
      <c r="FG187" s="6"/>
      <c r="FH187" s="6"/>
      <c r="FI187" s="6"/>
      <c r="FJ187" s="6"/>
      <c r="FK187" s="6"/>
      <c r="FL187" s="6"/>
      <c r="FM187" s="6"/>
      <c r="FN187" s="6"/>
      <c r="FO187" s="6"/>
      <c r="FP187" s="6"/>
      <c r="FQ187" s="6"/>
      <c r="FR187" s="6"/>
      <c r="FS187" s="6"/>
      <c r="FT187" s="6"/>
      <c r="FU187" s="6"/>
      <c r="FV187" s="6"/>
      <c r="FW187" s="6"/>
      <c r="FX187" s="6"/>
      <c r="FY187" s="6"/>
      <c r="FZ187" s="6"/>
      <c r="GA187" s="6"/>
      <c r="GB187" s="6"/>
      <c r="GC187" s="6"/>
      <c r="GD187" s="6"/>
      <c r="GE187" s="6"/>
      <c r="GF187" s="6"/>
      <c r="GG187" s="6"/>
      <c r="GH187" s="6"/>
      <c r="GI187" s="6"/>
      <c r="GJ187" s="6"/>
      <c r="GK187" s="6"/>
      <c r="GL187" s="6"/>
      <c r="GM187" s="6"/>
      <c r="GN187" s="6"/>
      <c r="GO187" s="6"/>
      <c r="GP187" s="6"/>
      <c r="GQ187" s="6"/>
      <c r="GR187" s="6"/>
      <c r="GS187" s="6"/>
      <c r="GT187" s="6"/>
      <c r="GU187" s="6"/>
      <c r="GV187" s="6"/>
      <c r="GW187" s="6"/>
      <c r="GX187" s="6"/>
      <c r="GY187" s="6"/>
      <c r="GZ187" s="6"/>
      <c r="HA187" s="6"/>
      <c r="HB187" s="6"/>
      <c r="HC187" s="6"/>
      <c r="HD187" s="6"/>
      <c r="HE187" s="6"/>
      <c r="HF187" s="6"/>
      <c r="HG187" s="6"/>
      <c r="HH187" s="6"/>
      <c r="HI187" s="6"/>
      <c r="HJ187" s="6"/>
      <c r="HK187" s="6"/>
      <c r="HL187" s="6"/>
      <c r="HM187" s="6"/>
      <c r="HN187" s="6"/>
      <c r="HO187" s="6"/>
      <c r="HP187" s="6"/>
      <c r="HQ187" s="6"/>
      <c r="HR187" s="6"/>
      <c r="HS187" s="6"/>
      <c r="HT187" s="6"/>
      <c r="HU187" s="6"/>
      <c r="HV187" s="6"/>
      <c r="HW187" s="6"/>
      <c r="HX187" s="6"/>
      <c r="HY187" s="6"/>
      <c r="HZ187" s="6"/>
      <c r="IA187" s="6"/>
      <c r="IB187" s="6"/>
      <c r="IC187" s="6"/>
      <c r="ID187" s="6"/>
      <c r="IE187" s="6"/>
      <c r="IF187" s="6"/>
      <c r="IG187" s="6"/>
      <c r="IH187" s="6"/>
      <c r="II187" s="6"/>
      <c r="IJ187" s="6"/>
      <c r="IK187" s="6"/>
      <c r="IL187" s="6"/>
      <c r="IM187" s="6"/>
      <c r="IN187" s="6"/>
      <c r="IO187" s="6"/>
      <c r="IP187" s="6"/>
      <c r="IQ187" s="6"/>
      <c r="IR187" s="6"/>
      <c r="IS187" s="6"/>
      <c r="IT187" s="6"/>
      <c r="IU187" s="6"/>
      <c r="IV187" s="6"/>
    </row>
    <row r="188" spans="1:256" ht="12" customHeight="1">
      <c r="A188" s="6" t="s">
        <v>5</v>
      </c>
      <c r="B188" s="6">
        <v>4300</v>
      </c>
      <c r="C188" s="212" t="s">
        <v>201</v>
      </c>
      <c r="D188" s="6" t="s">
        <v>3</v>
      </c>
      <c r="E188" s="14">
        <v>421</v>
      </c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6"/>
      <c r="EU188" s="6"/>
      <c r="EV188" s="6"/>
      <c r="EW188" s="6"/>
      <c r="EX188" s="6"/>
      <c r="EY188" s="6"/>
      <c r="EZ188" s="6"/>
      <c r="FA188" s="6"/>
      <c r="FB188" s="6"/>
      <c r="FC188" s="6"/>
      <c r="FD188" s="6"/>
      <c r="FE188" s="6"/>
      <c r="FF188" s="6"/>
      <c r="FG188" s="6"/>
      <c r="FH188" s="6"/>
      <c r="FI188" s="6"/>
      <c r="FJ188" s="6"/>
      <c r="FK188" s="6"/>
      <c r="FL188" s="6"/>
      <c r="FM188" s="6"/>
      <c r="FN188" s="6"/>
      <c r="FO188" s="6"/>
      <c r="FP188" s="6"/>
      <c r="FQ188" s="6"/>
      <c r="FR188" s="6"/>
      <c r="FS188" s="6"/>
      <c r="FT188" s="6"/>
      <c r="FU188" s="6"/>
      <c r="FV188" s="6"/>
      <c r="FW188" s="6"/>
      <c r="FX188" s="6"/>
      <c r="FY188" s="6"/>
      <c r="FZ188" s="6"/>
      <c r="GA188" s="6"/>
      <c r="GB188" s="6"/>
      <c r="GC188" s="6"/>
      <c r="GD188" s="6"/>
      <c r="GE188" s="6"/>
      <c r="GF188" s="6"/>
      <c r="GG188" s="6"/>
      <c r="GH188" s="6"/>
      <c r="GI188" s="6"/>
      <c r="GJ188" s="6"/>
      <c r="GK188" s="6"/>
      <c r="GL188" s="6"/>
      <c r="GM188" s="6"/>
      <c r="GN188" s="6"/>
      <c r="GO188" s="6"/>
      <c r="GP188" s="6"/>
      <c r="GQ188" s="6"/>
      <c r="GR188" s="6"/>
      <c r="GS188" s="6"/>
      <c r="GT188" s="6"/>
      <c r="GU188" s="6"/>
      <c r="GV188" s="6"/>
      <c r="GW188" s="6"/>
      <c r="GX188" s="6"/>
      <c r="GY188" s="6"/>
      <c r="GZ188" s="6"/>
      <c r="HA188" s="6"/>
      <c r="HB188" s="6"/>
      <c r="HC188" s="6"/>
      <c r="HD188" s="6"/>
      <c r="HE188" s="6"/>
      <c r="HF188" s="6"/>
      <c r="HG188" s="6"/>
      <c r="HH188" s="6"/>
      <c r="HI188" s="6"/>
      <c r="HJ188" s="6"/>
      <c r="HK188" s="6"/>
      <c r="HL188" s="6"/>
      <c r="HM188" s="6"/>
      <c r="HN188" s="6"/>
      <c r="HO188" s="6"/>
      <c r="HP188" s="6"/>
      <c r="HQ188" s="6"/>
      <c r="HR188" s="6"/>
      <c r="HS188" s="6"/>
      <c r="HT188" s="6"/>
      <c r="HU188" s="6"/>
      <c r="HV188" s="6"/>
      <c r="HW188" s="6"/>
      <c r="HX188" s="6"/>
      <c r="HY188" s="6"/>
      <c r="HZ188" s="6"/>
      <c r="IA188" s="6"/>
      <c r="IB188" s="6"/>
      <c r="IC188" s="6"/>
      <c r="ID188" s="6"/>
      <c r="IE188" s="6"/>
      <c r="IF188" s="6"/>
      <c r="IG188" s="6"/>
      <c r="IH188" s="6"/>
      <c r="II188" s="6"/>
      <c r="IJ188" s="6"/>
      <c r="IK188" s="6"/>
      <c r="IL188" s="6"/>
      <c r="IM188" s="6"/>
      <c r="IN188" s="6"/>
      <c r="IO188" s="6"/>
      <c r="IP188" s="6"/>
      <c r="IQ188" s="6"/>
      <c r="IR188" s="6"/>
      <c r="IS188" s="6"/>
      <c r="IT188" s="6"/>
      <c r="IU188" s="6"/>
      <c r="IV188" s="6"/>
    </row>
    <row r="189" spans="1:256" ht="12" customHeight="1">
      <c r="A189" s="12" t="s">
        <v>4</v>
      </c>
      <c r="B189" s="12">
        <v>85220</v>
      </c>
      <c r="C189" s="187" t="s">
        <v>270</v>
      </c>
      <c r="D189" s="12" t="s">
        <v>3</v>
      </c>
      <c r="E189" s="13">
        <f>SUM(E191:E191)</f>
        <v>837</v>
      </c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6"/>
      <c r="ES189" s="6"/>
      <c r="ET189" s="6"/>
      <c r="EU189" s="6"/>
      <c r="EV189" s="6"/>
      <c r="EW189" s="6"/>
      <c r="EX189" s="6"/>
      <c r="EY189" s="6"/>
      <c r="EZ189" s="6"/>
      <c r="FA189" s="6"/>
      <c r="FB189" s="6"/>
      <c r="FC189" s="6"/>
      <c r="FD189" s="6"/>
      <c r="FE189" s="6"/>
      <c r="FF189" s="6"/>
      <c r="FG189" s="6"/>
      <c r="FH189" s="6"/>
      <c r="FI189" s="6"/>
      <c r="FJ189" s="6"/>
      <c r="FK189" s="6"/>
      <c r="FL189" s="6"/>
      <c r="FM189" s="6"/>
      <c r="FN189" s="6"/>
      <c r="FO189" s="6"/>
      <c r="FP189" s="6"/>
      <c r="FQ189" s="6"/>
      <c r="FR189" s="6"/>
      <c r="FS189" s="6"/>
      <c r="FT189" s="6"/>
      <c r="FU189" s="6"/>
      <c r="FV189" s="6"/>
      <c r="FW189" s="6"/>
      <c r="FX189" s="6"/>
      <c r="FY189" s="6"/>
      <c r="FZ189" s="6"/>
      <c r="GA189" s="6"/>
      <c r="GB189" s="6"/>
      <c r="GC189" s="6"/>
      <c r="GD189" s="6"/>
      <c r="GE189" s="6"/>
      <c r="GF189" s="6"/>
      <c r="GG189" s="6"/>
      <c r="GH189" s="6"/>
      <c r="GI189" s="6"/>
      <c r="GJ189" s="6"/>
      <c r="GK189" s="6"/>
      <c r="GL189" s="6"/>
      <c r="GM189" s="6"/>
      <c r="GN189" s="6"/>
      <c r="GO189" s="6"/>
      <c r="GP189" s="6"/>
      <c r="GQ189" s="6"/>
      <c r="GR189" s="6"/>
      <c r="GS189" s="6"/>
      <c r="GT189" s="6"/>
      <c r="GU189" s="6"/>
      <c r="GV189" s="6"/>
      <c r="GW189" s="6"/>
      <c r="GX189" s="6"/>
      <c r="GY189" s="6"/>
      <c r="GZ189" s="6"/>
      <c r="HA189" s="6"/>
      <c r="HB189" s="6"/>
      <c r="HC189" s="6"/>
      <c r="HD189" s="6"/>
      <c r="HE189" s="6"/>
      <c r="HF189" s="6"/>
      <c r="HG189" s="6"/>
      <c r="HH189" s="6"/>
      <c r="HI189" s="6"/>
      <c r="HJ189" s="6"/>
      <c r="HK189" s="6"/>
      <c r="HL189" s="6"/>
      <c r="HM189" s="6"/>
      <c r="HN189" s="6"/>
      <c r="HO189" s="6"/>
      <c r="HP189" s="6"/>
      <c r="HQ189" s="6"/>
      <c r="HR189" s="6"/>
      <c r="HS189" s="6"/>
      <c r="HT189" s="6"/>
      <c r="HU189" s="6"/>
      <c r="HV189" s="6"/>
      <c r="HW189" s="6"/>
      <c r="HX189" s="6"/>
      <c r="HY189" s="6"/>
      <c r="HZ189" s="6"/>
      <c r="IA189" s="6"/>
      <c r="IB189" s="6"/>
      <c r="IC189" s="6"/>
      <c r="ID189" s="6"/>
      <c r="IE189" s="6"/>
      <c r="IF189" s="6"/>
      <c r="IG189" s="6"/>
      <c r="IH189" s="6"/>
      <c r="II189" s="6"/>
      <c r="IJ189" s="6"/>
      <c r="IK189" s="6"/>
      <c r="IL189" s="6"/>
      <c r="IM189" s="6"/>
      <c r="IN189" s="6"/>
      <c r="IO189" s="6"/>
      <c r="IP189" s="6"/>
      <c r="IQ189" s="6"/>
      <c r="IR189" s="6"/>
      <c r="IS189" s="6"/>
      <c r="IT189" s="6"/>
      <c r="IU189" s="6"/>
      <c r="IV189" s="6"/>
    </row>
    <row r="190" spans="1:256" ht="12" customHeight="1">
      <c r="A190" s="12"/>
      <c r="B190" s="12"/>
      <c r="C190" s="187" t="s">
        <v>271</v>
      </c>
      <c r="D190" s="12"/>
      <c r="E190" s="13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6"/>
      <c r="ES190" s="6"/>
      <c r="ET190" s="6"/>
      <c r="EU190" s="6"/>
      <c r="EV190" s="6"/>
      <c r="EW190" s="6"/>
      <c r="EX190" s="6"/>
      <c r="EY190" s="6"/>
      <c r="EZ190" s="6"/>
      <c r="FA190" s="6"/>
      <c r="FB190" s="6"/>
      <c r="FC190" s="6"/>
      <c r="FD190" s="6"/>
      <c r="FE190" s="6"/>
      <c r="FF190" s="6"/>
      <c r="FG190" s="6"/>
      <c r="FH190" s="6"/>
      <c r="FI190" s="6"/>
      <c r="FJ190" s="6"/>
      <c r="FK190" s="6"/>
      <c r="FL190" s="6"/>
      <c r="FM190" s="6"/>
      <c r="FN190" s="6"/>
      <c r="FO190" s="6"/>
      <c r="FP190" s="6"/>
      <c r="FQ190" s="6"/>
      <c r="FR190" s="6"/>
      <c r="FS190" s="6"/>
      <c r="FT190" s="6"/>
      <c r="FU190" s="6"/>
      <c r="FV190" s="6"/>
      <c r="FW190" s="6"/>
      <c r="FX190" s="6"/>
      <c r="FY190" s="6"/>
      <c r="FZ190" s="6"/>
      <c r="GA190" s="6"/>
      <c r="GB190" s="6"/>
      <c r="GC190" s="6"/>
      <c r="GD190" s="6"/>
      <c r="GE190" s="6"/>
      <c r="GF190" s="6"/>
      <c r="GG190" s="6"/>
      <c r="GH190" s="6"/>
      <c r="GI190" s="6"/>
      <c r="GJ190" s="6"/>
      <c r="GK190" s="6"/>
      <c r="GL190" s="6"/>
      <c r="GM190" s="6"/>
      <c r="GN190" s="6"/>
      <c r="GO190" s="6"/>
      <c r="GP190" s="6"/>
      <c r="GQ190" s="6"/>
      <c r="GR190" s="6"/>
      <c r="GS190" s="6"/>
      <c r="GT190" s="6"/>
      <c r="GU190" s="6"/>
      <c r="GV190" s="6"/>
      <c r="GW190" s="6"/>
      <c r="GX190" s="6"/>
      <c r="GY190" s="6"/>
      <c r="GZ190" s="6"/>
      <c r="HA190" s="6"/>
      <c r="HB190" s="6"/>
      <c r="HC190" s="6"/>
      <c r="HD190" s="6"/>
      <c r="HE190" s="6"/>
      <c r="HF190" s="6"/>
      <c r="HG190" s="6"/>
      <c r="HH190" s="6"/>
      <c r="HI190" s="6"/>
      <c r="HJ190" s="6"/>
      <c r="HK190" s="6"/>
      <c r="HL190" s="6"/>
      <c r="HM190" s="6"/>
      <c r="HN190" s="6"/>
      <c r="HO190" s="6"/>
      <c r="HP190" s="6"/>
      <c r="HQ190" s="6"/>
      <c r="HR190" s="6"/>
      <c r="HS190" s="6"/>
      <c r="HT190" s="6"/>
      <c r="HU190" s="6"/>
      <c r="HV190" s="6"/>
      <c r="HW190" s="6"/>
      <c r="HX190" s="6"/>
      <c r="HY190" s="6"/>
      <c r="HZ190" s="6"/>
      <c r="IA190" s="6"/>
      <c r="IB190" s="6"/>
      <c r="IC190" s="6"/>
      <c r="ID190" s="6"/>
      <c r="IE190" s="6"/>
      <c r="IF190" s="6"/>
      <c r="IG190" s="6"/>
      <c r="IH190" s="6"/>
      <c r="II190" s="6"/>
      <c r="IJ190" s="6"/>
      <c r="IK190" s="6"/>
      <c r="IL190" s="6"/>
      <c r="IM190" s="6"/>
      <c r="IN190" s="6"/>
      <c r="IO190" s="6"/>
      <c r="IP190" s="6"/>
      <c r="IQ190" s="6"/>
      <c r="IR190" s="6"/>
      <c r="IS190" s="6"/>
      <c r="IT190" s="6"/>
      <c r="IU190" s="6"/>
      <c r="IV190" s="6"/>
    </row>
    <row r="191" spans="1:256" ht="12" customHeight="1">
      <c r="A191" s="6" t="s">
        <v>5</v>
      </c>
      <c r="B191" s="296">
        <v>4170</v>
      </c>
      <c r="C191" s="212" t="s">
        <v>202</v>
      </c>
      <c r="D191" s="6" t="s">
        <v>3</v>
      </c>
      <c r="E191" s="14">
        <v>837</v>
      </c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  <c r="EK191" s="6"/>
      <c r="EL191" s="6"/>
      <c r="EM191" s="6"/>
      <c r="EN191" s="6"/>
      <c r="EO191" s="6"/>
      <c r="EP191" s="6"/>
      <c r="EQ191" s="6"/>
      <c r="ER191" s="6"/>
      <c r="ES191" s="6"/>
      <c r="ET191" s="6"/>
      <c r="EU191" s="6"/>
      <c r="EV191" s="6"/>
      <c r="EW191" s="6"/>
      <c r="EX191" s="6"/>
      <c r="EY191" s="6"/>
      <c r="EZ191" s="6"/>
      <c r="FA191" s="6"/>
      <c r="FB191" s="6"/>
      <c r="FC191" s="6"/>
      <c r="FD191" s="6"/>
      <c r="FE191" s="6"/>
      <c r="FF191" s="6"/>
      <c r="FG191" s="6"/>
      <c r="FH191" s="6"/>
      <c r="FI191" s="6"/>
      <c r="FJ191" s="6"/>
      <c r="FK191" s="6"/>
      <c r="FL191" s="6"/>
      <c r="FM191" s="6"/>
      <c r="FN191" s="6"/>
      <c r="FO191" s="6"/>
      <c r="FP191" s="6"/>
      <c r="FQ191" s="6"/>
      <c r="FR191" s="6"/>
      <c r="FS191" s="6"/>
      <c r="FT191" s="6"/>
      <c r="FU191" s="6"/>
      <c r="FV191" s="6"/>
      <c r="FW191" s="6"/>
      <c r="FX191" s="6"/>
      <c r="FY191" s="6"/>
      <c r="FZ191" s="6"/>
      <c r="GA191" s="6"/>
      <c r="GB191" s="6"/>
      <c r="GC191" s="6"/>
      <c r="GD191" s="6"/>
      <c r="GE191" s="6"/>
      <c r="GF191" s="6"/>
      <c r="GG191" s="6"/>
      <c r="GH191" s="6"/>
      <c r="GI191" s="6"/>
      <c r="GJ191" s="6"/>
      <c r="GK191" s="6"/>
      <c r="GL191" s="6"/>
      <c r="GM191" s="6"/>
      <c r="GN191" s="6"/>
      <c r="GO191" s="6"/>
      <c r="GP191" s="6"/>
      <c r="GQ191" s="6"/>
      <c r="GR191" s="6"/>
      <c r="GS191" s="6"/>
      <c r="GT191" s="6"/>
      <c r="GU191" s="6"/>
      <c r="GV191" s="6"/>
      <c r="GW191" s="6"/>
      <c r="GX191" s="6"/>
      <c r="GY191" s="6"/>
      <c r="GZ191" s="6"/>
      <c r="HA191" s="6"/>
      <c r="HB191" s="6"/>
      <c r="HC191" s="6"/>
      <c r="HD191" s="6"/>
      <c r="HE191" s="6"/>
      <c r="HF191" s="6"/>
      <c r="HG191" s="6"/>
      <c r="HH191" s="6"/>
      <c r="HI191" s="6"/>
      <c r="HJ191" s="6"/>
      <c r="HK191" s="6"/>
      <c r="HL191" s="6"/>
      <c r="HM191" s="6"/>
      <c r="HN191" s="6"/>
      <c r="HO191" s="6"/>
      <c r="HP191" s="6"/>
      <c r="HQ191" s="6"/>
      <c r="HR191" s="6"/>
      <c r="HS191" s="6"/>
      <c r="HT191" s="6"/>
      <c r="HU191" s="6"/>
      <c r="HV191" s="6"/>
      <c r="HW191" s="6"/>
      <c r="HX191" s="6"/>
      <c r="HY191" s="6"/>
      <c r="HZ191" s="6"/>
      <c r="IA191" s="6"/>
      <c r="IB191" s="6"/>
      <c r="IC191" s="6"/>
      <c r="ID191" s="6"/>
      <c r="IE191" s="6"/>
      <c r="IF191" s="6"/>
      <c r="IG191" s="6"/>
      <c r="IH191" s="6"/>
      <c r="II191" s="6"/>
      <c r="IJ191" s="6"/>
      <c r="IK191" s="6"/>
      <c r="IL191" s="6"/>
      <c r="IM191" s="6"/>
      <c r="IN191" s="6"/>
      <c r="IO191" s="6"/>
      <c r="IP191" s="6"/>
      <c r="IQ191" s="6"/>
      <c r="IR191" s="6"/>
      <c r="IS191" s="6"/>
      <c r="IT191" s="6"/>
      <c r="IU191" s="6"/>
      <c r="IV191" s="6"/>
    </row>
    <row r="192" spans="1:256" ht="12" customHeight="1">
      <c r="A192" s="6"/>
      <c r="B192" s="6"/>
      <c r="C192" s="212"/>
      <c r="D192" s="6"/>
      <c r="E192" s="14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6"/>
      <c r="ES192" s="6"/>
      <c r="ET192" s="6"/>
      <c r="EU192" s="6"/>
      <c r="EV192" s="6"/>
      <c r="EW192" s="6"/>
      <c r="EX192" s="6"/>
      <c r="EY192" s="6"/>
      <c r="EZ192" s="6"/>
      <c r="FA192" s="6"/>
      <c r="FB192" s="6"/>
      <c r="FC192" s="6"/>
      <c r="FD192" s="6"/>
      <c r="FE192" s="6"/>
      <c r="FF192" s="6"/>
      <c r="FG192" s="6"/>
      <c r="FH192" s="6"/>
      <c r="FI192" s="6"/>
      <c r="FJ192" s="6"/>
      <c r="FK192" s="6"/>
      <c r="FL192" s="6"/>
      <c r="FM192" s="6"/>
      <c r="FN192" s="6"/>
      <c r="FO192" s="6"/>
      <c r="FP192" s="6"/>
      <c r="FQ192" s="6"/>
      <c r="FR192" s="6"/>
      <c r="FS192" s="6"/>
      <c r="FT192" s="6"/>
      <c r="FU192" s="6"/>
      <c r="FV192" s="6"/>
      <c r="FW192" s="6"/>
      <c r="FX192" s="6"/>
      <c r="FY192" s="6"/>
      <c r="FZ192" s="6"/>
      <c r="GA192" s="6"/>
      <c r="GB192" s="6"/>
      <c r="GC192" s="6"/>
      <c r="GD192" s="6"/>
      <c r="GE192" s="6"/>
      <c r="GF192" s="6"/>
      <c r="GG192" s="6"/>
      <c r="GH192" s="6"/>
      <c r="GI192" s="6"/>
      <c r="GJ192" s="6"/>
      <c r="GK192" s="6"/>
      <c r="GL192" s="6"/>
      <c r="GM192" s="6"/>
      <c r="GN192" s="6"/>
      <c r="GO192" s="6"/>
      <c r="GP192" s="6"/>
      <c r="GQ192" s="6"/>
      <c r="GR192" s="6"/>
      <c r="GS192" s="6"/>
      <c r="GT192" s="6"/>
      <c r="GU192" s="6"/>
      <c r="GV192" s="6"/>
      <c r="GW192" s="6"/>
      <c r="GX192" s="6"/>
      <c r="GY192" s="6"/>
      <c r="GZ192" s="6"/>
      <c r="HA192" s="6"/>
      <c r="HB192" s="6"/>
      <c r="HC192" s="6"/>
      <c r="HD192" s="6"/>
      <c r="HE192" s="6"/>
      <c r="HF192" s="6"/>
      <c r="HG192" s="6"/>
      <c r="HH192" s="6"/>
      <c r="HI192" s="6"/>
      <c r="HJ192" s="6"/>
      <c r="HK192" s="6"/>
      <c r="HL192" s="6"/>
      <c r="HM192" s="6"/>
      <c r="HN192" s="6"/>
      <c r="HO192" s="6"/>
      <c r="HP192" s="6"/>
      <c r="HQ192" s="6"/>
      <c r="HR192" s="6"/>
      <c r="HS192" s="6"/>
      <c r="HT192" s="6"/>
      <c r="HU192" s="6"/>
      <c r="HV192" s="6"/>
      <c r="HW192" s="6"/>
      <c r="HX192" s="6"/>
      <c r="HY192" s="6"/>
      <c r="HZ192" s="6"/>
      <c r="IA192" s="6"/>
      <c r="IB192" s="6"/>
      <c r="IC192" s="6"/>
      <c r="ID192" s="6"/>
      <c r="IE192" s="6"/>
      <c r="IF192" s="6"/>
      <c r="IG192" s="6"/>
      <c r="IH192" s="6"/>
      <c r="II192" s="6"/>
      <c r="IJ192" s="6"/>
      <c r="IK192" s="6"/>
      <c r="IL192" s="6"/>
      <c r="IM192" s="6"/>
      <c r="IN192" s="6"/>
      <c r="IO192" s="6"/>
      <c r="IP192" s="6"/>
      <c r="IQ192" s="6"/>
      <c r="IR192" s="6"/>
      <c r="IS192" s="6"/>
      <c r="IT192" s="6"/>
      <c r="IU192" s="6"/>
      <c r="IV192" s="6"/>
    </row>
    <row r="193" spans="1:256" ht="12" customHeight="1">
      <c r="A193" s="269" t="s">
        <v>2</v>
      </c>
      <c r="B193" s="269">
        <v>853</v>
      </c>
      <c r="C193" s="186" t="s">
        <v>272</v>
      </c>
      <c r="D193" s="10" t="s">
        <v>3</v>
      </c>
      <c r="E193" s="11">
        <f>E194</f>
        <v>2200</v>
      </c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  <c r="EK193" s="6"/>
      <c r="EL193" s="6"/>
      <c r="EM193" s="6"/>
      <c r="EN193" s="6"/>
      <c r="EO193" s="6"/>
      <c r="EP193" s="6"/>
      <c r="EQ193" s="6"/>
      <c r="ER193" s="6"/>
      <c r="ES193" s="6"/>
      <c r="ET193" s="6"/>
      <c r="EU193" s="6"/>
      <c r="EV193" s="6"/>
      <c r="EW193" s="6"/>
      <c r="EX193" s="6"/>
      <c r="EY193" s="6"/>
      <c r="EZ193" s="6"/>
      <c r="FA193" s="6"/>
      <c r="FB193" s="6"/>
      <c r="FC193" s="6"/>
      <c r="FD193" s="6"/>
      <c r="FE193" s="6"/>
      <c r="FF193" s="6"/>
      <c r="FG193" s="6"/>
      <c r="FH193" s="6"/>
      <c r="FI193" s="6"/>
      <c r="FJ193" s="6"/>
      <c r="FK193" s="6"/>
      <c r="FL193" s="6"/>
      <c r="FM193" s="6"/>
      <c r="FN193" s="6"/>
      <c r="FO193" s="6"/>
      <c r="FP193" s="6"/>
      <c r="FQ193" s="6"/>
      <c r="FR193" s="6"/>
      <c r="FS193" s="6"/>
      <c r="FT193" s="6"/>
      <c r="FU193" s="6"/>
      <c r="FV193" s="6"/>
      <c r="FW193" s="6"/>
      <c r="FX193" s="6"/>
      <c r="FY193" s="6"/>
      <c r="FZ193" s="6"/>
      <c r="GA193" s="6"/>
      <c r="GB193" s="6"/>
      <c r="GC193" s="6"/>
      <c r="GD193" s="6"/>
      <c r="GE193" s="6"/>
      <c r="GF193" s="6"/>
      <c r="GG193" s="6"/>
      <c r="GH193" s="6"/>
      <c r="GI193" s="6"/>
      <c r="GJ193" s="6"/>
      <c r="GK193" s="6"/>
      <c r="GL193" s="6"/>
      <c r="GM193" s="6"/>
      <c r="GN193" s="6"/>
      <c r="GO193" s="6"/>
      <c r="GP193" s="6"/>
      <c r="GQ193" s="6"/>
      <c r="GR193" s="6"/>
      <c r="GS193" s="6"/>
      <c r="GT193" s="6"/>
      <c r="GU193" s="6"/>
      <c r="GV193" s="6"/>
      <c r="GW193" s="6"/>
      <c r="GX193" s="6"/>
      <c r="GY193" s="6"/>
      <c r="GZ193" s="6"/>
      <c r="HA193" s="6"/>
      <c r="HB193" s="6"/>
      <c r="HC193" s="6"/>
      <c r="HD193" s="6"/>
      <c r="HE193" s="6"/>
      <c r="HF193" s="6"/>
      <c r="HG193" s="6"/>
      <c r="HH193" s="6"/>
      <c r="HI193" s="6"/>
      <c r="HJ193" s="6"/>
      <c r="HK193" s="6"/>
      <c r="HL193" s="6"/>
      <c r="HM193" s="6"/>
      <c r="HN193" s="6"/>
      <c r="HO193" s="6"/>
      <c r="HP193" s="6"/>
      <c r="HQ193" s="6"/>
      <c r="HR193" s="6"/>
      <c r="HS193" s="6"/>
      <c r="HT193" s="6"/>
      <c r="HU193" s="6"/>
      <c r="HV193" s="6"/>
      <c r="HW193" s="6"/>
      <c r="HX193" s="6"/>
      <c r="HY193" s="6"/>
      <c r="HZ193" s="6"/>
      <c r="IA193" s="6"/>
      <c r="IB193" s="6"/>
      <c r="IC193" s="6"/>
      <c r="ID193" s="6"/>
      <c r="IE193" s="6"/>
      <c r="IF193" s="6"/>
      <c r="IG193" s="6"/>
      <c r="IH193" s="6"/>
      <c r="II193" s="6"/>
      <c r="IJ193" s="6"/>
      <c r="IK193" s="6"/>
      <c r="IL193" s="6"/>
      <c r="IM193" s="6"/>
      <c r="IN193" s="6"/>
      <c r="IO193" s="6"/>
      <c r="IP193" s="6"/>
      <c r="IQ193" s="6"/>
      <c r="IR193" s="6"/>
      <c r="IS193" s="6"/>
      <c r="IT193" s="6"/>
      <c r="IU193" s="6"/>
      <c r="IV193" s="6"/>
    </row>
    <row r="194" spans="1:256" ht="12" customHeight="1">
      <c r="A194" s="12" t="s">
        <v>4</v>
      </c>
      <c r="B194" s="12">
        <v>85321</v>
      </c>
      <c r="C194" s="187" t="s">
        <v>273</v>
      </c>
      <c r="D194" s="12" t="s">
        <v>3</v>
      </c>
      <c r="E194" s="13">
        <f>SUM(E195:E195)</f>
        <v>2200</v>
      </c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  <c r="EK194" s="6"/>
      <c r="EL194" s="6"/>
      <c r="EM194" s="6"/>
      <c r="EN194" s="6"/>
      <c r="EO194" s="6"/>
      <c r="EP194" s="6"/>
      <c r="EQ194" s="6"/>
      <c r="ER194" s="6"/>
      <c r="ES194" s="6"/>
      <c r="ET194" s="6"/>
      <c r="EU194" s="6"/>
      <c r="EV194" s="6"/>
      <c r="EW194" s="6"/>
      <c r="EX194" s="6"/>
      <c r="EY194" s="6"/>
      <c r="EZ194" s="6"/>
      <c r="FA194" s="6"/>
      <c r="FB194" s="6"/>
      <c r="FC194" s="6"/>
      <c r="FD194" s="6"/>
      <c r="FE194" s="6"/>
      <c r="FF194" s="6"/>
      <c r="FG194" s="6"/>
      <c r="FH194" s="6"/>
      <c r="FI194" s="6"/>
      <c r="FJ194" s="6"/>
      <c r="FK194" s="6"/>
      <c r="FL194" s="6"/>
      <c r="FM194" s="6"/>
      <c r="FN194" s="6"/>
      <c r="FO194" s="6"/>
      <c r="FP194" s="6"/>
      <c r="FQ194" s="6"/>
      <c r="FR194" s="6"/>
      <c r="FS194" s="6"/>
      <c r="FT194" s="6"/>
      <c r="FU194" s="6"/>
      <c r="FV194" s="6"/>
      <c r="FW194" s="6"/>
      <c r="FX194" s="6"/>
      <c r="FY194" s="6"/>
      <c r="FZ194" s="6"/>
      <c r="GA194" s="6"/>
      <c r="GB194" s="6"/>
      <c r="GC194" s="6"/>
      <c r="GD194" s="6"/>
      <c r="GE194" s="6"/>
      <c r="GF194" s="6"/>
      <c r="GG194" s="6"/>
      <c r="GH194" s="6"/>
      <c r="GI194" s="6"/>
      <c r="GJ194" s="6"/>
      <c r="GK194" s="6"/>
      <c r="GL194" s="6"/>
      <c r="GM194" s="6"/>
      <c r="GN194" s="6"/>
      <c r="GO194" s="6"/>
      <c r="GP194" s="6"/>
      <c r="GQ194" s="6"/>
      <c r="GR194" s="6"/>
      <c r="GS194" s="6"/>
      <c r="GT194" s="6"/>
      <c r="GU194" s="6"/>
      <c r="GV194" s="6"/>
      <c r="GW194" s="6"/>
      <c r="GX194" s="6"/>
      <c r="GY194" s="6"/>
      <c r="GZ194" s="6"/>
      <c r="HA194" s="6"/>
      <c r="HB194" s="6"/>
      <c r="HC194" s="6"/>
      <c r="HD194" s="6"/>
      <c r="HE194" s="6"/>
      <c r="HF194" s="6"/>
      <c r="HG194" s="6"/>
      <c r="HH194" s="6"/>
      <c r="HI194" s="6"/>
      <c r="HJ194" s="6"/>
      <c r="HK194" s="6"/>
      <c r="HL194" s="6"/>
      <c r="HM194" s="6"/>
      <c r="HN194" s="6"/>
      <c r="HO194" s="6"/>
      <c r="HP194" s="6"/>
      <c r="HQ194" s="6"/>
      <c r="HR194" s="6"/>
      <c r="HS194" s="6"/>
      <c r="HT194" s="6"/>
      <c r="HU194" s="6"/>
      <c r="HV194" s="6"/>
      <c r="HW194" s="6"/>
      <c r="HX194" s="6"/>
      <c r="HY194" s="6"/>
      <c r="HZ194" s="6"/>
      <c r="IA194" s="6"/>
      <c r="IB194" s="6"/>
      <c r="IC194" s="6"/>
      <c r="ID194" s="6"/>
      <c r="IE194" s="6"/>
      <c r="IF194" s="6"/>
      <c r="IG194" s="6"/>
      <c r="IH194" s="6"/>
      <c r="II194" s="6"/>
      <c r="IJ194" s="6"/>
      <c r="IK194" s="6"/>
      <c r="IL194" s="6"/>
      <c r="IM194" s="6"/>
      <c r="IN194" s="6"/>
      <c r="IO194" s="6"/>
      <c r="IP194" s="6"/>
      <c r="IQ194" s="6"/>
      <c r="IR194" s="6"/>
      <c r="IS194" s="6"/>
      <c r="IT194" s="6"/>
      <c r="IU194" s="6"/>
      <c r="IV194" s="6"/>
    </row>
    <row r="195" spans="1:256" ht="12" customHeight="1">
      <c r="A195" s="6" t="s">
        <v>5</v>
      </c>
      <c r="B195" s="6">
        <v>4010</v>
      </c>
      <c r="C195" s="212" t="s">
        <v>211</v>
      </c>
      <c r="D195" s="6" t="s">
        <v>3</v>
      </c>
      <c r="E195" s="14">
        <v>2200</v>
      </c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6"/>
      <c r="ES195" s="6"/>
      <c r="ET195" s="6"/>
      <c r="EU195" s="6"/>
      <c r="EV195" s="6"/>
      <c r="EW195" s="6"/>
      <c r="EX195" s="6"/>
      <c r="EY195" s="6"/>
      <c r="EZ195" s="6"/>
      <c r="FA195" s="6"/>
      <c r="FB195" s="6"/>
      <c r="FC195" s="6"/>
      <c r="FD195" s="6"/>
      <c r="FE195" s="6"/>
      <c r="FF195" s="6"/>
      <c r="FG195" s="6"/>
      <c r="FH195" s="6"/>
      <c r="FI195" s="6"/>
      <c r="FJ195" s="6"/>
      <c r="FK195" s="6"/>
      <c r="FL195" s="6"/>
      <c r="FM195" s="6"/>
      <c r="FN195" s="6"/>
      <c r="FO195" s="6"/>
      <c r="FP195" s="6"/>
      <c r="FQ195" s="6"/>
      <c r="FR195" s="6"/>
      <c r="FS195" s="6"/>
      <c r="FT195" s="6"/>
      <c r="FU195" s="6"/>
      <c r="FV195" s="6"/>
      <c r="FW195" s="6"/>
      <c r="FX195" s="6"/>
      <c r="FY195" s="6"/>
      <c r="FZ195" s="6"/>
      <c r="GA195" s="6"/>
      <c r="GB195" s="6"/>
      <c r="GC195" s="6"/>
      <c r="GD195" s="6"/>
      <c r="GE195" s="6"/>
      <c r="GF195" s="6"/>
      <c r="GG195" s="6"/>
      <c r="GH195" s="6"/>
      <c r="GI195" s="6"/>
      <c r="GJ195" s="6"/>
      <c r="GK195" s="6"/>
      <c r="GL195" s="6"/>
      <c r="GM195" s="6"/>
      <c r="GN195" s="6"/>
      <c r="GO195" s="6"/>
      <c r="GP195" s="6"/>
      <c r="GQ195" s="6"/>
      <c r="GR195" s="6"/>
      <c r="GS195" s="6"/>
      <c r="GT195" s="6"/>
      <c r="GU195" s="6"/>
      <c r="GV195" s="6"/>
      <c r="GW195" s="6"/>
      <c r="GX195" s="6"/>
      <c r="GY195" s="6"/>
      <c r="GZ195" s="6"/>
      <c r="HA195" s="6"/>
      <c r="HB195" s="6"/>
      <c r="HC195" s="6"/>
      <c r="HD195" s="6"/>
      <c r="HE195" s="6"/>
      <c r="HF195" s="6"/>
      <c r="HG195" s="6"/>
      <c r="HH195" s="6"/>
      <c r="HI195" s="6"/>
      <c r="HJ195" s="6"/>
      <c r="HK195" s="6"/>
      <c r="HL195" s="6"/>
      <c r="HM195" s="6"/>
      <c r="HN195" s="6"/>
      <c r="HO195" s="6"/>
      <c r="HP195" s="6"/>
      <c r="HQ195" s="6"/>
      <c r="HR195" s="6"/>
      <c r="HS195" s="6"/>
      <c r="HT195" s="6"/>
      <c r="HU195" s="6"/>
      <c r="HV195" s="6"/>
      <c r="HW195" s="6"/>
      <c r="HX195" s="6"/>
      <c r="HY195" s="6"/>
      <c r="HZ195" s="6"/>
      <c r="IA195" s="6"/>
      <c r="IB195" s="6"/>
      <c r="IC195" s="6"/>
      <c r="ID195" s="6"/>
      <c r="IE195" s="6"/>
      <c r="IF195" s="6"/>
      <c r="IG195" s="6"/>
      <c r="IH195" s="6"/>
      <c r="II195" s="6"/>
      <c r="IJ195" s="6"/>
      <c r="IK195" s="6"/>
      <c r="IL195" s="6"/>
      <c r="IM195" s="6"/>
      <c r="IN195" s="6"/>
      <c r="IO195" s="6"/>
      <c r="IP195" s="6"/>
      <c r="IQ195" s="6"/>
      <c r="IR195" s="6"/>
      <c r="IS195" s="6"/>
      <c r="IT195" s="6"/>
      <c r="IU195" s="6"/>
      <c r="IV195" s="6"/>
    </row>
    <row r="196" spans="1:256" ht="12" customHeight="1">
      <c r="A196" s="6"/>
      <c r="B196" s="6"/>
      <c r="C196" s="212"/>
      <c r="D196" s="6"/>
      <c r="E196" s="14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  <c r="EK196" s="6"/>
      <c r="EL196" s="6"/>
      <c r="EM196" s="6"/>
      <c r="EN196" s="6"/>
      <c r="EO196" s="6"/>
      <c r="EP196" s="6"/>
      <c r="EQ196" s="6"/>
      <c r="ER196" s="6"/>
      <c r="ES196" s="6"/>
      <c r="ET196" s="6"/>
      <c r="EU196" s="6"/>
      <c r="EV196" s="6"/>
      <c r="EW196" s="6"/>
      <c r="EX196" s="6"/>
      <c r="EY196" s="6"/>
      <c r="EZ196" s="6"/>
      <c r="FA196" s="6"/>
      <c r="FB196" s="6"/>
      <c r="FC196" s="6"/>
      <c r="FD196" s="6"/>
      <c r="FE196" s="6"/>
      <c r="FF196" s="6"/>
      <c r="FG196" s="6"/>
      <c r="FH196" s="6"/>
      <c r="FI196" s="6"/>
      <c r="FJ196" s="6"/>
      <c r="FK196" s="6"/>
      <c r="FL196" s="6"/>
      <c r="FM196" s="6"/>
      <c r="FN196" s="6"/>
      <c r="FO196" s="6"/>
      <c r="FP196" s="6"/>
      <c r="FQ196" s="6"/>
      <c r="FR196" s="6"/>
      <c r="FS196" s="6"/>
      <c r="FT196" s="6"/>
      <c r="FU196" s="6"/>
      <c r="FV196" s="6"/>
      <c r="FW196" s="6"/>
      <c r="FX196" s="6"/>
      <c r="FY196" s="6"/>
      <c r="FZ196" s="6"/>
      <c r="GA196" s="6"/>
      <c r="GB196" s="6"/>
      <c r="GC196" s="6"/>
      <c r="GD196" s="6"/>
      <c r="GE196" s="6"/>
      <c r="GF196" s="6"/>
      <c r="GG196" s="6"/>
      <c r="GH196" s="6"/>
      <c r="GI196" s="6"/>
      <c r="GJ196" s="6"/>
      <c r="GK196" s="6"/>
      <c r="GL196" s="6"/>
      <c r="GM196" s="6"/>
      <c r="GN196" s="6"/>
      <c r="GO196" s="6"/>
      <c r="GP196" s="6"/>
      <c r="GQ196" s="6"/>
      <c r="GR196" s="6"/>
      <c r="GS196" s="6"/>
      <c r="GT196" s="6"/>
      <c r="GU196" s="6"/>
      <c r="GV196" s="6"/>
      <c r="GW196" s="6"/>
      <c r="GX196" s="6"/>
      <c r="GY196" s="6"/>
      <c r="GZ196" s="6"/>
      <c r="HA196" s="6"/>
      <c r="HB196" s="6"/>
      <c r="HC196" s="6"/>
      <c r="HD196" s="6"/>
      <c r="HE196" s="6"/>
      <c r="HF196" s="6"/>
      <c r="HG196" s="6"/>
      <c r="HH196" s="6"/>
      <c r="HI196" s="6"/>
      <c r="HJ196" s="6"/>
      <c r="HK196" s="6"/>
      <c r="HL196" s="6"/>
      <c r="HM196" s="6"/>
      <c r="HN196" s="6"/>
      <c r="HO196" s="6"/>
      <c r="HP196" s="6"/>
      <c r="HQ196" s="6"/>
      <c r="HR196" s="6"/>
      <c r="HS196" s="6"/>
      <c r="HT196" s="6"/>
      <c r="HU196" s="6"/>
      <c r="HV196" s="6"/>
      <c r="HW196" s="6"/>
      <c r="HX196" s="6"/>
      <c r="HY196" s="6"/>
      <c r="HZ196" s="6"/>
      <c r="IA196" s="6"/>
      <c r="IB196" s="6"/>
      <c r="IC196" s="6"/>
      <c r="ID196" s="6"/>
      <c r="IE196" s="6"/>
      <c r="IF196" s="6"/>
      <c r="IG196" s="6"/>
      <c r="IH196" s="6"/>
      <c r="II196" s="6"/>
      <c r="IJ196" s="6"/>
      <c r="IK196" s="6"/>
      <c r="IL196" s="6"/>
      <c r="IM196" s="6"/>
      <c r="IN196" s="6"/>
      <c r="IO196" s="6"/>
      <c r="IP196" s="6"/>
      <c r="IQ196" s="6"/>
      <c r="IR196" s="6"/>
      <c r="IS196" s="6"/>
      <c r="IT196" s="6"/>
      <c r="IU196" s="6"/>
      <c r="IV196" s="6"/>
    </row>
    <row r="197" spans="1:256" ht="12" customHeight="1">
      <c r="A197" s="10" t="s">
        <v>2</v>
      </c>
      <c r="B197" s="10">
        <v>921</v>
      </c>
      <c r="C197" s="186" t="s">
        <v>209</v>
      </c>
      <c r="D197" s="10" t="s">
        <v>3</v>
      </c>
      <c r="E197" s="11">
        <f>E198</f>
        <v>2000</v>
      </c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6"/>
      <c r="ES197" s="6"/>
      <c r="ET197" s="6"/>
      <c r="EU197" s="6"/>
      <c r="EV197" s="6"/>
      <c r="EW197" s="6"/>
      <c r="EX197" s="6"/>
      <c r="EY197" s="6"/>
      <c r="EZ197" s="6"/>
      <c r="FA197" s="6"/>
      <c r="FB197" s="6"/>
      <c r="FC197" s="6"/>
      <c r="FD197" s="6"/>
      <c r="FE197" s="6"/>
      <c r="FF197" s="6"/>
      <c r="FG197" s="6"/>
      <c r="FH197" s="6"/>
      <c r="FI197" s="6"/>
      <c r="FJ197" s="6"/>
      <c r="FK197" s="6"/>
      <c r="FL197" s="6"/>
      <c r="FM197" s="6"/>
      <c r="FN197" s="6"/>
      <c r="FO197" s="6"/>
      <c r="FP197" s="6"/>
      <c r="FQ197" s="6"/>
      <c r="FR197" s="6"/>
      <c r="FS197" s="6"/>
      <c r="FT197" s="6"/>
      <c r="FU197" s="6"/>
      <c r="FV197" s="6"/>
      <c r="FW197" s="6"/>
      <c r="FX197" s="6"/>
      <c r="FY197" s="6"/>
      <c r="FZ197" s="6"/>
      <c r="GA197" s="6"/>
      <c r="GB197" s="6"/>
      <c r="GC197" s="6"/>
      <c r="GD197" s="6"/>
      <c r="GE197" s="6"/>
      <c r="GF197" s="6"/>
      <c r="GG197" s="6"/>
      <c r="GH197" s="6"/>
      <c r="GI197" s="6"/>
      <c r="GJ197" s="6"/>
      <c r="GK197" s="6"/>
      <c r="GL197" s="6"/>
      <c r="GM197" s="6"/>
      <c r="GN197" s="6"/>
      <c r="GO197" s="6"/>
      <c r="GP197" s="6"/>
      <c r="GQ197" s="6"/>
      <c r="GR197" s="6"/>
      <c r="GS197" s="6"/>
      <c r="GT197" s="6"/>
      <c r="GU197" s="6"/>
      <c r="GV197" s="6"/>
      <c r="GW197" s="6"/>
      <c r="GX197" s="6"/>
      <c r="GY197" s="6"/>
      <c r="GZ197" s="6"/>
      <c r="HA197" s="6"/>
      <c r="HB197" s="6"/>
      <c r="HC197" s="6"/>
      <c r="HD197" s="6"/>
      <c r="HE197" s="6"/>
      <c r="HF197" s="6"/>
      <c r="HG197" s="6"/>
      <c r="HH197" s="6"/>
      <c r="HI197" s="6"/>
      <c r="HJ197" s="6"/>
      <c r="HK197" s="6"/>
      <c r="HL197" s="6"/>
      <c r="HM197" s="6"/>
      <c r="HN197" s="6"/>
      <c r="HO197" s="6"/>
      <c r="HP197" s="6"/>
      <c r="HQ197" s="6"/>
      <c r="HR197" s="6"/>
      <c r="HS197" s="6"/>
      <c r="HT197" s="6"/>
      <c r="HU197" s="6"/>
      <c r="HV197" s="6"/>
      <c r="HW197" s="6"/>
      <c r="HX197" s="6"/>
      <c r="HY197" s="6"/>
      <c r="HZ197" s="6"/>
      <c r="IA197" s="6"/>
      <c r="IB197" s="6"/>
      <c r="IC197" s="6"/>
      <c r="ID197" s="6"/>
      <c r="IE197" s="6"/>
      <c r="IF197" s="6"/>
      <c r="IG197" s="6"/>
      <c r="IH197" s="6"/>
      <c r="II197" s="6"/>
      <c r="IJ197" s="6"/>
      <c r="IK197" s="6"/>
      <c r="IL197" s="6"/>
      <c r="IM197" s="6"/>
      <c r="IN197" s="6"/>
      <c r="IO197" s="6"/>
      <c r="IP197" s="6"/>
      <c r="IQ197" s="6"/>
      <c r="IR197" s="6"/>
      <c r="IS197" s="6"/>
      <c r="IT197" s="6"/>
      <c r="IU197" s="6"/>
      <c r="IV197" s="6"/>
    </row>
    <row r="198" spans="1:256" ht="12" customHeight="1">
      <c r="A198" s="12" t="s">
        <v>4</v>
      </c>
      <c r="B198" s="12">
        <v>92105</v>
      </c>
      <c r="C198" s="187" t="s">
        <v>210</v>
      </c>
      <c r="D198" s="12" t="s">
        <v>3</v>
      </c>
      <c r="E198" s="13">
        <f>SUM(E199:E199)</f>
        <v>2000</v>
      </c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6"/>
      <c r="ES198" s="6"/>
      <c r="ET198" s="6"/>
      <c r="EU198" s="6"/>
      <c r="EV198" s="6"/>
      <c r="EW198" s="6"/>
      <c r="EX198" s="6"/>
      <c r="EY198" s="6"/>
      <c r="EZ198" s="6"/>
      <c r="FA198" s="6"/>
      <c r="FB198" s="6"/>
      <c r="FC198" s="6"/>
      <c r="FD198" s="6"/>
      <c r="FE198" s="6"/>
      <c r="FF198" s="6"/>
      <c r="FG198" s="6"/>
      <c r="FH198" s="6"/>
      <c r="FI198" s="6"/>
      <c r="FJ198" s="6"/>
      <c r="FK198" s="6"/>
      <c r="FL198" s="6"/>
      <c r="FM198" s="6"/>
      <c r="FN198" s="6"/>
      <c r="FO198" s="6"/>
      <c r="FP198" s="6"/>
      <c r="FQ198" s="6"/>
      <c r="FR198" s="6"/>
      <c r="FS198" s="6"/>
      <c r="FT198" s="6"/>
      <c r="FU198" s="6"/>
      <c r="FV198" s="6"/>
      <c r="FW198" s="6"/>
      <c r="FX198" s="6"/>
      <c r="FY198" s="6"/>
      <c r="FZ198" s="6"/>
      <c r="GA198" s="6"/>
      <c r="GB198" s="6"/>
      <c r="GC198" s="6"/>
      <c r="GD198" s="6"/>
      <c r="GE198" s="6"/>
      <c r="GF198" s="6"/>
      <c r="GG198" s="6"/>
      <c r="GH198" s="6"/>
      <c r="GI198" s="6"/>
      <c r="GJ198" s="6"/>
      <c r="GK198" s="6"/>
      <c r="GL198" s="6"/>
      <c r="GM198" s="6"/>
      <c r="GN198" s="6"/>
      <c r="GO198" s="6"/>
      <c r="GP198" s="6"/>
      <c r="GQ198" s="6"/>
      <c r="GR198" s="6"/>
      <c r="GS198" s="6"/>
      <c r="GT198" s="6"/>
      <c r="GU198" s="6"/>
      <c r="GV198" s="6"/>
      <c r="GW198" s="6"/>
      <c r="GX198" s="6"/>
      <c r="GY198" s="6"/>
      <c r="GZ198" s="6"/>
      <c r="HA198" s="6"/>
      <c r="HB198" s="6"/>
      <c r="HC198" s="6"/>
      <c r="HD198" s="6"/>
      <c r="HE198" s="6"/>
      <c r="HF198" s="6"/>
      <c r="HG198" s="6"/>
      <c r="HH198" s="6"/>
      <c r="HI198" s="6"/>
      <c r="HJ198" s="6"/>
      <c r="HK198" s="6"/>
      <c r="HL198" s="6"/>
      <c r="HM198" s="6"/>
      <c r="HN198" s="6"/>
      <c r="HO198" s="6"/>
      <c r="HP198" s="6"/>
      <c r="HQ198" s="6"/>
      <c r="HR198" s="6"/>
      <c r="HS198" s="6"/>
      <c r="HT198" s="6"/>
      <c r="HU198" s="6"/>
      <c r="HV198" s="6"/>
      <c r="HW198" s="6"/>
      <c r="HX198" s="6"/>
      <c r="HY198" s="6"/>
      <c r="HZ198" s="6"/>
      <c r="IA198" s="6"/>
      <c r="IB198" s="6"/>
      <c r="IC198" s="6"/>
      <c r="ID198" s="6"/>
      <c r="IE198" s="6"/>
      <c r="IF198" s="6"/>
      <c r="IG198" s="6"/>
      <c r="IH198" s="6"/>
      <c r="II198" s="6"/>
      <c r="IJ198" s="6"/>
      <c r="IK198" s="6"/>
      <c r="IL198" s="6"/>
      <c r="IM198" s="6"/>
      <c r="IN198" s="6"/>
      <c r="IO198" s="6"/>
      <c r="IP198" s="6"/>
      <c r="IQ198" s="6"/>
      <c r="IR198" s="6"/>
      <c r="IS198" s="6"/>
      <c r="IT198" s="6"/>
      <c r="IU198" s="6"/>
      <c r="IV198" s="6"/>
    </row>
    <row r="199" spans="1:256" ht="12" customHeight="1">
      <c r="A199" s="6" t="s">
        <v>5</v>
      </c>
      <c r="B199" s="6">
        <v>2310</v>
      </c>
      <c r="C199" s="212" t="s">
        <v>228</v>
      </c>
      <c r="D199" s="6" t="s">
        <v>3</v>
      </c>
      <c r="E199" s="238">
        <v>2000</v>
      </c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  <c r="EK199" s="6"/>
      <c r="EL199" s="6"/>
      <c r="EM199" s="6"/>
      <c r="EN199" s="6"/>
      <c r="EO199" s="6"/>
      <c r="EP199" s="6"/>
      <c r="EQ199" s="6"/>
      <c r="ER199" s="6"/>
      <c r="ES199" s="6"/>
      <c r="ET199" s="6"/>
      <c r="EU199" s="6"/>
      <c r="EV199" s="6"/>
      <c r="EW199" s="6"/>
      <c r="EX199" s="6"/>
      <c r="EY199" s="6"/>
      <c r="EZ199" s="6"/>
      <c r="FA199" s="6"/>
      <c r="FB199" s="6"/>
      <c r="FC199" s="6"/>
      <c r="FD199" s="6"/>
      <c r="FE199" s="6"/>
      <c r="FF199" s="6"/>
      <c r="FG199" s="6"/>
      <c r="FH199" s="6"/>
      <c r="FI199" s="6"/>
      <c r="FJ199" s="6"/>
      <c r="FK199" s="6"/>
      <c r="FL199" s="6"/>
      <c r="FM199" s="6"/>
      <c r="FN199" s="6"/>
      <c r="FO199" s="6"/>
      <c r="FP199" s="6"/>
      <c r="FQ199" s="6"/>
      <c r="FR199" s="6"/>
      <c r="FS199" s="6"/>
      <c r="FT199" s="6"/>
      <c r="FU199" s="6"/>
      <c r="FV199" s="6"/>
      <c r="FW199" s="6"/>
      <c r="FX199" s="6"/>
      <c r="FY199" s="6"/>
      <c r="FZ199" s="6"/>
      <c r="GA199" s="6"/>
      <c r="GB199" s="6"/>
      <c r="GC199" s="6"/>
      <c r="GD199" s="6"/>
      <c r="GE199" s="6"/>
      <c r="GF199" s="6"/>
      <c r="GG199" s="6"/>
      <c r="GH199" s="6"/>
      <c r="GI199" s="6"/>
      <c r="GJ199" s="6"/>
      <c r="GK199" s="6"/>
      <c r="GL199" s="6"/>
      <c r="GM199" s="6"/>
      <c r="GN199" s="6"/>
      <c r="GO199" s="6"/>
      <c r="GP199" s="6"/>
      <c r="GQ199" s="6"/>
      <c r="GR199" s="6"/>
      <c r="GS199" s="6"/>
      <c r="GT199" s="6"/>
      <c r="GU199" s="6"/>
      <c r="GV199" s="6"/>
      <c r="GW199" s="6"/>
      <c r="GX199" s="6"/>
      <c r="GY199" s="6"/>
      <c r="GZ199" s="6"/>
      <c r="HA199" s="6"/>
      <c r="HB199" s="6"/>
      <c r="HC199" s="6"/>
      <c r="HD199" s="6"/>
      <c r="HE199" s="6"/>
      <c r="HF199" s="6"/>
      <c r="HG199" s="6"/>
      <c r="HH199" s="6"/>
      <c r="HI199" s="6"/>
      <c r="HJ199" s="6"/>
      <c r="HK199" s="6"/>
      <c r="HL199" s="6"/>
      <c r="HM199" s="6"/>
      <c r="HN199" s="6"/>
      <c r="HO199" s="6"/>
      <c r="HP199" s="6"/>
      <c r="HQ199" s="6"/>
      <c r="HR199" s="6"/>
      <c r="HS199" s="6"/>
      <c r="HT199" s="6"/>
      <c r="HU199" s="6"/>
      <c r="HV199" s="6"/>
      <c r="HW199" s="6"/>
      <c r="HX199" s="6"/>
      <c r="HY199" s="6"/>
      <c r="HZ199" s="6"/>
      <c r="IA199" s="6"/>
      <c r="IB199" s="6"/>
      <c r="IC199" s="6"/>
      <c r="ID199" s="6"/>
      <c r="IE199" s="6"/>
      <c r="IF199" s="6"/>
      <c r="IG199" s="6"/>
      <c r="IH199" s="6"/>
      <c r="II199" s="6"/>
      <c r="IJ199" s="6"/>
      <c r="IK199" s="6"/>
      <c r="IL199" s="6"/>
      <c r="IM199" s="6"/>
      <c r="IN199" s="6"/>
      <c r="IO199" s="6"/>
      <c r="IP199" s="6"/>
      <c r="IQ199" s="6"/>
      <c r="IR199" s="6"/>
      <c r="IS199" s="6"/>
      <c r="IT199" s="6"/>
      <c r="IU199" s="6"/>
      <c r="IV199" s="6"/>
    </row>
    <row r="200" spans="1:256" ht="12" customHeight="1">
      <c r="A200" s="6"/>
      <c r="B200" s="6"/>
      <c r="C200" s="212" t="s">
        <v>229</v>
      </c>
      <c r="D200" s="6"/>
      <c r="E200" s="238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6"/>
      <c r="EL200" s="6"/>
      <c r="EM200" s="6"/>
      <c r="EN200" s="6"/>
      <c r="EO200" s="6"/>
      <c r="EP200" s="6"/>
      <c r="EQ200" s="6"/>
      <c r="ER200" s="6"/>
      <c r="ES200" s="6"/>
      <c r="ET200" s="6"/>
      <c r="EU200" s="6"/>
      <c r="EV200" s="6"/>
      <c r="EW200" s="6"/>
      <c r="EX200" s="6"/>
      <c r="EY200" s="6"/>
      <c r="EZ200" s="6"/>
      <c r="FA200" s="6"/>
      <c r="FB200" s="6"/>
      <c r="FC200" s="6"/>
      <c r="FD200" s="6"/>
      <c r="FE200" s="6"/>
      <c r="FF200" s="6"/>
      <c r="FG200" s="6"/>
      <c r="FH200" s="6"/>
      <c r="FI200" s="6"/>
      <c r="FJ200" s="6"/>
      <c r="FK200" s="6"/>
      <c r="FL200" s="6"/>
      <c r="FM200" s="6"/>
      <c r="FN200" s="6"/>
      <c r="FO200" s="6"/>
      <c r="FP200" s="6"/>
      <c r="FQ200" s="6"/>
      <c r="FR200" s="6"/>
      <c r="FS200" s="6"/>
      <c r="FT200" s="6"/>
      <c r="FU200" s="6"/>
      <c r="FV200" s="6"/>
      <c r="FW200" s="6"/>
      <c r="FX200" s="6"/>
      <c r="FY200" s="6"/>
      <c r="FZ200" s="6"/>
      <c r="GA200" s="6"/>
      <c r="GB200" s="6"/>
      <c r="GC200" s="6"/>
      <c r="GD200" s="6"/>
      <c r="GE200" s="6"/>
      <c r="GF200" s="6"/>
      <c r="GG200" s="6"/>
      <c r="GH200" s="6"/>
      <c r="GI200" s="6"/>
      <c r="GJ200" s="6"/>
      <c r="GK200" s="6"/>
      <c r="GL200" s="6"/>
      <c r="GM200" s="6"/>
      <c r="GN200" s="6"/>
      <c r="GO200" s="6"/>
      <c r="GP200" s="6"/>
      <c r="GQ200" s="6"/>
      <c r="GR200" s="6"/>
      <c r="GS200" s="6"/>
      <c r="GT200" s="6"/>
      <c r="GU200" s="6"/>
      <c r="GV200" s="6"/>
      <c r="GW200" s="6"/>
      <c r="GX200" s="6"/>
      <c r="GY200" s="6"/>
      <c r="GZ200" s="6"/>
      <c r="HA200" s="6"/>
      <c r="HB200" s="6"/>
      <c r="HC200" s="6"/>
      <c r="HD200" s="6"/>
      <c r="HE200" s="6"/>
      <c r="HF200" s="6"/>
      <c r="HG200" s="6"/>
      <c r="HH200" s="6"/>
      <c r="HI200" s="6"/>
      <c r="HJ200" s="6"/>
      <c r="HK200" s="6"/>
      <c r="HL200" s="6"/>
      <c r="HM200" s="6"/>
      <c r="HN200" s="6"/>
      <c r="HO200" s="6"/>
      <c r="HP200" s="6"/>
      <c r="HQ200" s="6"/>
      <c r="HR200" s="6"/>
      <c r="HS200" s="6"/>
      <c r="HT200" s="6"/>
      <c r="HU200" s="6"/>
      <c r="HV200" s="6"/>
      <c r="HW200" s="6"/>
      <c r="HX200" s="6"/>
      <c r="HY200" s="6"/>
      <c r="HZ200" s="6"/>
      <c r="IA200" s="6"/>
      <c r="IB200" s="6"/>
      <c r="IC200" s="6"/>
      <c r="ID200" s="6"/>
      <c r="IE200" s="6"/>
      <c r="IF200" s="6"/>
      <c r="IG200" s="6"/>
      <c r="IH200" s="6"/>
      <c r="II200" s="6"/>
      <c r="IJ200" s="6"/>
      <c r="IK200" s="6"/>
      <c r="IL200" s="6"/>
      <c r="IM200" s="6"/>
      <c r="IN200" s="6"/>
      <c r="IO200" s="6"/>
      <c r="IP200" s="6"/>
      <c r="IQ200" s="6"/>
      <c r="IR200" s="6"/>
      <c r="IS200" s="6"/>
      <c r="IT200" s="6"/>
      <c r="IU200" s="6"/>
      <c r="IV200" s="6"/>
    </row>
    <row r="201" spans="1:256" ht="12" customHeight="1">
      <c r="A201" s="6"/>
      <c r="B201" s="6"/>
      <c r="C201" s="212" t="s">
        <v>230</v>
      </c>
      <c r="D201" s="6"/>
      <c r="E201" s="238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6"/>
      <c r="EL201" s="6"/>
      <c r="EM201" s="6"/>
      <c r="EN201" s="6"/>
      <c r="EO201" s="6"/>
      <c r="EP201" s="6"/>
      <c r="EQ201" s="6"/>
      <c r="ER201" s="6"/>
      <c r="ES201" s="6"/>
      <c r="ET201" s="6"/>
      <c r="EU201" s="6"/>
      <c r="EV201" s="6"/>
      <c r="EW201" s="6"/>
      <c r="EX201" s="6"/>
      <c r="EY201" s="6"/>
      <c r="EZ201" s="6"/>
      <c r="FA201" s="6"/>
      <c r="FB201" s="6"/>
      <c r="FC201" s="6"/>
      <c r="FD201" s="6"/>
      <c r="FE201" s="6"/>
      <c r="FF201" s="6"/>
      <c r="FG201" s="6"/>
      <c r="FH201" s="6"/>
      <c r="FI201" s="6"/>
      <c r="FJ201" s="6"/>
      <c r="FK201" s="6"/>
      <c r="FL201" s="6"/>
      <c r="FM201" s="6"/>
      <c r="FN201" s="6"/>
      <c r="FO201" s="6"/>
      <c r="FP201" s="6"/>
      <c r="FQ201" s="6"/>
      <c r="FR201" s="6"/>
      <c r="FS201" s="6"/>
      <c r="FT201" s="6"/>
      <c r="FU201" s="6"/>
      <c r="FV201" s="6"/>
      <c r="FW201" s="6"/>
      <c r="FX201" s="6"/>
      <c r="FY201" s="6"/>
      <c r="FZ201" s="6"/>
      <c r="GA201" s="6"/>
      <c r="GB201" s="6"/>
      <c r="GC201" s="6"/>
      <c r="GD201" s="6"/>
      <c r="GE201" s="6"/>
      <c r="GF201" s="6"/>
      <c r="GG201" s="6"/>
      <c r="GH201" s="6"/>
      <c r="GI201" s="6"/>
      <c r="GJ201" s="6"/>
      <c r="GK201" s="6"/>
      <c r="GL201" s="6"/>
      <c r="GM201" s="6"/>
      <c r="GN201" s="6"/>
      <c r="GO201" s="6"/>
      <c r="GP201" s="6"/>
      <c r="GQ201" s="6"/>
      <c r="GR201" s="6"/>
      <c r="GS201" s="6"/>
      <c r="GT201" s="6"/>
      <c r="GU201" s="6"/>
      <c r="GV201" s="6"/>
      <c r="GW201" s="6"/>
      <c r="GX201" s="6"/>
      <c r="GY201" s="6"/>
      <c r="GZ201" s="6"/>
      <c r="HA201" s="6"/>
      <c r="HB201" s="6"/>
      <c r="HC201" s="6"/>
      <c r="HD201" s="6"/>
      <c r="HE201" s="6"/>
      <c r="HF201" s="6"/>
      <c r="HG201" s="6"/>
      <c r="HH201" s="6"/>
      <c r="HI201" s="6"/>
      <c r="HJ201" s="6"/>
      <c r="HK201" s="6"/>
      <c r="HL201" s="6"/>
      <c r="HM201" s="6"/>
      <c r="HN201" s="6"/>
      <c r="HO201" s="6"/>
      <c r="HP201" s="6"/>
      <c r="HQ201" s="6"/>
      <c r="HR201" s="6"/>
      <c r="HS201" s="6"/>
      <c r="HT201" s="6"/>
      <c r="HU201" s="6"/>
      <c r="HV201" s="6"/>
      <c r="HW201" s="6"/>
      <c r="HX201" s="6"/>
      <c r="HY201" s="6"/>
      <c r="HZ201" s="6"/>
      <c r="IA201" s="6"/>
      <c r="IB201" s="6"/>
      <c r="IC201" s="6"/>
      <c r="ID201" s="6"/>
      <c r="IE201" s="6"/>
      <c r="IF201" s="6"/>
      <c r="IG201" s="6"/>
      <c r="IH201" s="6"/>
      <c r="II201" s="6"/>
      <c r="IJ201" s="6"/>
      <c r="IK201" s="6"/>
      <c r="IL201" s="6"/>
      <c r="IM201" s="6"/>
      <c r="IN201" s="6"/>
      <c r="IO201" s="6"/>
      <c r="IP201" s="6"/>
      <c r="IQ201" s="6"/>
      <c r="IR201" s="6"/>
      <c r="IS201" s="6"/>
      <c r="IT201" s="6"/>
      <c r="IU201" s="6"/>
      <c r="IV201" s="6"/>
    </row>
    <row r="202" spans="1:256" ht="12" customHeight="1">
      <c r="A202" s="6"/>
      <c r="B202" s="185"/>
      <c r="C202" s="212"/>
      <c r="D202" s="6"/>
      <c r="E202" s="213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6"/>
      <c r="EL202" s="6"/>
      <c r="EM202" s="6"/>
      <c r="EN202" s="6"/>
      <c r="EO202" s="6"/>
      <c r="EP202" s="6"/>
      <c r="EQ202" s="6"/>
      <c r="ER202" s="6"/>
      <c r="ES202" s="6"/>
      <c r="ET202" s="6"/>
      <c r="EU202" s="6"/>
      <c r="EV202" s="6"/>
      <c r="EW202" s="6"/>
      <c r="EX202" s="6"/>
      <c r="EY202" s="6"/>
      <c r="EZ202" s="6"/>
      <c r="FA202" s="6"/>
      <c r="FB202" s="6"/>
      <c r="FC202" s="6"/>
      <c r="FD202" s="6"/>
      <c r="FE202" s="6"/>
      <c r="FF202" s="6"/>
      <c r="FG202" s="6"/>
      <c r="FH202" s="6"/>
      <c r="FI202" s="6"/>
      <c r="FJ202" s="6"/>
      <c r="FK202" s="6"/>
      <c r="FL202" s="6"/>
      <c r="FM202" s="6"/>
      <c r="FN202" s="6"/>
      <c r="FO202" s="6"/>
      <c r="FP202" s="6"/>
      <c r="FQ202" s="6"/>
      <c r="FR202" s="6"/>
      <c r="FS202" s="6"/>
      <c r="FT202" s="6"/>
      <c r="FU202" s="6"/>
      <c r="FV202" s="6"/>
      <c r="FW202" s="6"/>
      <c r="FX202" s="6"/>
      <c r="FY202" s="6"/>
      <c r="FZ202" s="6"/>
      <c r="GA202" s="6"/>
      <c r="GB202" s="6"/>
      <c r="GC202" s="6"/>
      <c r="GD202" s="6"/>
      <c r="GE202" s="6"/>
      <c r="GF202" s="6"/>
      <c r="GG202" s="6"/>
      <c r="GH202" s="6"/>
      <c r="GI202" s="6"/>
      <c r="GJ202" s="6"/>
      <c r="GK202" s="6"/>
      <c r="GL202" s="6"/>
      <c r="GM202" s="6"/>
      <c r="GN202" s="6"/>
      <c r="GO202" s="6"/>
      <c r="GP202" s="6"/>
      <c r="GQ202" s="6"/>
      <c r="GR202" s="6"/>
      <c r="GS202" s="6"/>
      <c r="GT202" s="6"/>
      <c r="GU202" s="6"/>
      <c r="GV202" s="6"/>
      <c r="GW202" s="6"/>
      <c r="GX202" s="6"/>
      <c r="GY202" s="6"/>
      <c r="GZ202" s="6"/>
      <c r="HA202" s="6"/>
      <c r="HB202" s="6"/>
      <c r="HC202" s="6"/>
      <c r="HD202" s="6"/>
      <c r="HE202" s="6"/>
      <c r="HF202" s="6"/>
      <c r="HG202" s="6"/>
      <c r="HH202" s="6"/>
      <c r="HI202" s="6"/>
      <c r="HJ202" s="6"/>
      <c r="HK202" s="6"/>
      <c r="HL202" s="6"/>
      <c r="HM202" s="6"/>
      <c r="HN202" s="6"/>
      <c r="HO202" s="6"/>
      <c r="HP202" s="6"/>
      <c r="HQ202" s="6"/>
      <c r="HR202" s="6"/>
      <c r="HS202" s="6"/>
      <c r="HT202" s="6"/>
      <c r="HU202" s="6"/>
      <c r="HV202" s="6"/>
      <c r="HW202" s="6"/>
      <c r="HX202" s="6"/>
      <c r="HY202" s="6"/>
      <c r="HZ202" s="6"/>
      <c r="IA202" s="6"/>
      <c r="IB202" s="6"/>
      <c r="IC202" s="6"/>
      <c r="ID202" s="6"/>
      <c r="IE202" s="6"/>
      <c r="IF202" s="6"/>
      <c r="IG202" s="6"/>
      <c r="IH202" s="6"/>
      <c r="II202" s="6"/>
      <c r="IJ202" s="6"/>
      <c r="IK202" s="6"/>
      <c r="IL202" s="6"/>
      <c r="IM202" s="6"/>
      <c r="IN202" s="6"/>
      <c r="IO202" s="6"/>
      <c r="IP202" s="6"/>
      <c r="IQ202" s="6"/>
      <c r="IR202" s="6"/>
      <c r="IS202" s="6"/>
      <c r="IT202" s="6"/>
      <c r="IU202" s="6"/>
      <c r="IV202" s="6"/>
    </row>
    <row r="203" spans="1:256" ht="15" customHeight="1">
      <c r="A203" s="183"/>
      <c r="B203" s="6"/>
      <c r="C203" s="8" t="s">
        <v>6</v>
      </c>
      <c r="D203" s="6"/>
      <c r="E203" s="7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6"/>
      <c r="EN203" s="6"/>
      <c r="EO203" s="6"/>
      <c r="EP203" s="6"/>
      <c r="EQ203" s="6"/>
      <c r="ER203" s="6"/>
      <c r="ES203" s="6"/>
      <c r="ET203" s="6"/>
      <c r="EU203" s="6"/>
      <c r="EV203" s="6"/>
      <c r="EW203" s="6"/>
      <c r="EX203" s="6"/>
      <c r="EY203" s="6"/>
      <c r="EZ203" s="6"/>
      <c r="FA203" s="6"/>
      <c r="FB203" s="6"/>
      <c r="FC203" s="6"/>
      <c r="FD203" s="6"/>
      <c r="FE203" s="6"/>
      <c r="FF203" s="6"/>
      <c r="FG203" s="6"/>
      <c r="FH203" s="6"/>
      <c r="FI203" s="6"/>
      <c r="FJ203" s="6"/>
      <c r="FK203" s="6"/>
      <c r="FL203" s="6"/>
      <c r="FM203" s="6"/>
      <c r="FN203" s="6"/>
      <c r="FO203" s="6"/>
      <c r="FP203" s="6"/>
      <c r="FQ203" s="6"/>
      <c r="FR203" s="6"/>
      <c r="FS203" s="6"/>
      <c r="FT203" s="6"/>
      <c r="FU203" s="6"/>
      <c r="FV203" s="6"/>
      <c r="FW203" s="6"/>
      <c r="FX203" s="6"/>
      <c r="FY203" s="6"/>
      <c r="FZ203" s="6"/>
      <c r="GA203" s="6"/>
      <c r="GB203" s="6"/>
      <c r="GC203" s="6"/>
      <c r="GD203" s="6"/>
      <c r="GE203" s="6"/>
      <c r="GF203" s="6"/>
      <c r="GG203" s="6"/>
      <c r="GH203" s="6"/>
      <c r="GI203" s="6"/>
      <c r="GJ203" s="6"/>
      <c r="GK203" s="6"/>
      <c r="GL203" s="6"/>
      <c r="GM203" s="6"/>
      <c r="GN203" s="6"/>
      <c r="GO203" s="6"/>
      <c r="GP203" s="6"/>
      <c r="GQ203" s="6"/>
      <c r="GR203" s="6"/>
      <c r="GS203" s="6"/>
      <c r="GT203" s="6"/>
      <c r="GU203" s="6"/>
      <c r="GV203" s="6"/>
      <c r="GW203" s="6"/>
      <c r="GX203" s="6"/>
      <c r="GY203" s="6"/>
      <c r="GZ203" s="6"/>
      <c r="HA203" s="6"/>
      <c r="HB203" s="6"/>
      <c r="HC203" s="6"/>
      <c r="HD203" s="6"/>
      <c r="HE203" s="6"/>
      <c r="HF203" s="6"/>
      <c r="HG203" s="6"/>
      <c r="HH203" s="6"/>
      <c r="HI203" s="6"/>
      <c r="HJ203" s="6"/>
      <c r="HK203" s="6"/>
      <c r="HL203" s="6"/>
      <c r="HM203" s="6"/>
      <c r="HN203" s="6"/>
      <c r="HO203" s="6"/>
      <c r="HP203" s="6"/>
      <c r="HQ203" s="6"/>
      <c r="HR203" s="6"/>
      <c r="HS203" s="6"/>
      <c r="HT203" s="6"/>
      <c r="HU203" s="6"/>
      <c r="HV203" s="6"/>
      <c r="HW203" s="6"/>
      <c r="HX203" s="6"/>
      <c r="HY203" s="6"/>
      <c r="HZ203" s="6"/>
      <c r="IA203" s="6"/>
      <c r="IB203" s="6"/>
      <c r="IC203" s="6"/>
      <c r="ID203" s="6"/>
      <c r="IE203" s="6"/>
      <c r="IF203" s="6"/>
      <c r="IG203" s="6"/>
      <c r="IH203" s="6"/>
      <c r="II203" s="6"/>
      <c r="IJ203" s="6"/>
      <c r="IK203" s="6"/>
      <c r="IL203" s="6"/>
      <c r="IM203" s="6"/>
      <c r="IN203" s="6"/>
      <c r="IO203" s="6"/>
      <c r="IP203" s="6"/>
      <c r="IQ203" s="6"/>
      <c r="IR203" s="6"/>
      <c r="IS203" s="6"/>
      <c r="IT203" s="6"/>
      <c r="IU203" s="6"/>
      <c r="IV203" s="6"/>
    </row>
    <row r="204" spans="1:256" ht="12.75" customHeight="1">
      <c r="A204" s="6"/>
      <c r="B204" s="6"/>
      <c r="C204" s="8"/>
      <c r="D204" s="6"/>
      <c r="E204" s="7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6"/>
      <c r="EL204" s="6"/>
      <c r="EM204" s="6"/>
      <c r="EN204" s="6"/>
      <c r="EO204" s="6"/>
      <c r="EP204" s="6"/>
      <c r="EQ204" s="6"/>
      <c r="ER204" s="6"/>
      <c r="ES204" s="6"/>
      <c r="ET204" s="6"/>
      <c r="EU204" s="6"/>
      <c r="EV204" s="6"/>
      <c r="EW204" s="6"/>
      <c r="EX204" s="6"/>
      <c r="EY204" s="6"/>
      <c r="EZ204" s="6"/>
      <c r="FA204" s="6"/>
      <c r="FB204" s="6"/>
      <c r="FC204" s="6"/>
      <c r="FD204" s="6"/>
      <c r="FE204" s="6"/>
      <c r="FF204" s="6"/>
      <c r="FG204" s="6"/>
      <c r="FH204" s="6"/>
      <c r="FI204" s="6"/>
      <c r="FJ204" s="6"/>
      <c r="FK204" s="6"/>
      <c r="FL204" s="6"/>
      <c r="FM204" s="6"/>
      <c r="FN204" s="6"/>
      <c r="FO204" s="6"/>
      <c r="FP204" s="6"/>
      <c r="FQ204" s="6"/>
      <c r="FR204" s="6"/>
      <c r="FS204" s="6"/>
      <c r="FT204" s="6"/>
      <c r="FU204" s="6"/>
      <c r="FV204" s="6"/>
      <c r="FW204" s="6"/>
      <c r="FX204" s="6"/>
      <c r="FY204" s="6"/>
      <c r="FZ204" s="6"/>
      <c r="GA204" s="6"/>
      <c r="GB204" s="6"/>
      <c r="GC204" s="6"/>
      <c r="GD204" s="6"/>
      <c r="GE204" s="6"/>
      <c r="GF204" s="6"/>
      <c r="GG204" s="6"/>
      <c r="GH204" s="6"/>
      <c r="GI204" s="6"/>
      <c r="GJ204" s="6"/>
      <c r="GK204" s="6"/>
      <c r="GL204" s="6"/>
      <c r="GM204" s="6"/>
      <c r="GN204" s="6"/>
      <c r="GO204" s="6"/>
      <c r="GP204" s="6"/>
      <c r="GQ204" s="6"/>
      <c r="GR204" s="6"/>
      <c r="GS204" s="6"/>
      <c r="GT204" s="6"/>
      <c r="GU204" s="6"/>
      <c r="GV204" s="6"/>
      <c r="GW204" s="6"/>
      <c r="GX204" s="6"/>
      <c r="GY204" s="6"/>
      <c r="GZ204" s="6"/>
      <c r="HA204" s="6"/>
      <c r="HB204" s="6"/>
      <c r="HC204" s="6"/>
      <c r="HD204" s="6"/>
      <c r="HE204" s="6"/>
      <c r="HF204" s="6"/>
      <c r="HG204" s="6"/>
      <c r="HH204" s="6"/>
      <c r="HI204" s="6"/>
      <c r="HJ204" s="6"/>
      <c r="HK204" s="6"/>
      <c r="HL204" s="6"/>
      <c r="HM204" s="6"/>
      <c r="HN204" s="6"/>
      <c r="HO204" s="6"/>
      <c r="HP204" s="6"/>
      <c r="HQ204" s="6"/>
      <c r="HR204" s="6"/>
      <c r="HS204" s="6"/>
      <c r="HT204" s="6"/>
      <c r="HU204" s="6"/>
      <c r="HV204" s="6"/>
      <c r="HW204" s="6"/>
      <c r="HX204" s="6"/>
      <c r="HY204" s="6"/>
      <c r="HZ204" s="6"/>
      <c r="IA204" s="6"/>
      <c r="IB204" s="6"/>
      <c r="IC204" s="6"/>
      <c r="ID204" s="6"/>
      <c r="IE204" s="6"/>
      <c r="IF204" s="6"/>
      <c r="IG204" s="6"/>
      <c r="IH204" s="6"/>
      <c r="II204" s="6"/>
      <c r="IJ204" s="6"/>
      <c r="IK204" s="6"/>
      <c r="IL204" s="6"/>
      <c r="IM204" s="6"/>
      <c r="IN204" s="6"/>
      <c r="IO204" s="6"/>
      <c r="IP204" s="6"/>
      <c r="IQ204" s="6"/>
      <c r="IR204" s="6"/>
      <c r="IS204" s="6"/>
      <c r="IT204" s="6"/>
      <c r="IU204" s="6"/>
      <c r="IV204" s="6"/>
    </row>
    <row r="205" spans="1:256" ht="12.75" customHeight="1">
      <c r="A205" s="6" t="s">
        <v>7</v>
      </c>
      <c r="B205" s="6"/>
      <c r="C205" s="6"/>
      <c r="D205" s="6"/>
      <c r="E205" s="20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6"/>
      <c r="EK205" s="6"/>
      <c r="EL205" s="6"/>
      <c r="EM205" s="6"/>
      <c r="EN205" s="6"/>
      <c r="EO205" s="6"/>
      <c r="EP205" s="6"/>
      <c r="EQ205" s="6"/>
      <c r="ER205" s="6"/>
      <c r="ES205" s="6"/>
      <c r="ET205" s="6"/>
      <c r="EU205" s="6"/>
      <c r="EV205" s="6"/>
      <c r="EW205" s="6"/>
      <c r="EX205" s="6"/>
      <c r="EY205" s="6"/>
      <c r="EZ205" s="6"/>
      <c r="FA205" s="6"/>
      <c r="FB205" s="6"/>
      <c r="FC205" s="6"/>
      <c r="FD205" s="6"/>
      <c r="FE205" s="6"/>
      <c r="FF205" s="6"/>
      <c r="FG205" s="6"/>
      <c r="FH205" s="6"/>
      <c r="FI205" s="6"/>
      <c r="FJ205" s="6"/>
      <c r="FK205" s="6"/>
      <c r="FL205" s="6"/>
      <c r="FM205" s="6"/>
      <c r="FN205" s="6"/>
      <c r="FO205" s="6"/>
      <c r="FP205" s="6"/>
      <c r="FQ205" s="6"/>
      <c r="FR205" s="6"/>
      <c r="FS205" s="6"/>
      <c r="FT205" s="6"/>
      <c r="FU205" s="6"/>
      <c r="FV205" s="6"/>
      <c r="FW205" s="6"/>
      <c r="FX205" s="6"/>
      <c r="FY205" s="6"/>
      <c r="FZ205" s="6"/>
      <c r="GA205" s="6"/>
      <c r="GB205" s="6"/>
      <c r="GC205" s="6"/>
      <c r="GD205" s="6"/>
      <c r="GE205" s="6"/>
      <c r="GF205" s="6"/>
      <c r="GG205" s="6"/>
      <c r="GH205" s="6"/>
      <c r="GI205" s="6"/>
      <c r="GJ205" s="6"/>
      <c r="GK205" s="6"/>
      <c r="GL205" s="6"/>
      <c r="GM205" s="6"/>
      <c r="GN205" s="6"/>
      <c r="GO205" s="6"/>
      <c r="GP205" s="6"/>
      <c r="GQ205" s="6"/>
      <c r="GR205" s="6"/>
      <c r="GS205" s="6"/>
      <c r="GT205" s="6"/>
      <c r="GU205" s="6"/>
      <c r="GV205" s="6"/>
      <c r="GW205" s="6"/>
      <c r="GX205" s="6"/>
      <c r="GY205" s="6"/>
      <c r="GZ205" s="6"/>
      <c r="HA205" s="6"/>
      <c r="HB205" s="6"/>
      <c r="HC205" s="6"/>
      <c r="HD205" s="6"/>
      <c r="HE205" s="6"/>
      <c r="HF205" s="6"/>
      <c r="HG205" s="6"/>
      <c r="HH205" s="6"/>
      <c r="HI205" s="6"/>
      <c r="HJ205" s="6"/>
      <c r="HK205" s="6"/>
      <c r="HL205" s="6"/>
      <c r="HM205" s="6"/>
      <c r="HN205" s="6"/>
      <c r="HO205" s="6"/>
      <c r="HP205" s="6"/>
      <c r="HQ205" s="6"/>
      <c r="HR205" s="6"/>
      <c r="HS205" s="6"/>
      <c r="HT205" s="6"/>
      <c r="HU205" s="6"/>
      <c r="HV205" s="6"/>
      <c r="HW205" s="6"/>
      <c r="HX205" s="6"/>
      <c r="HY205" s="6"/>
      <c r="HZ205" s="6"/>
      <c r="IA205" s="6"/>
      <c r="IB205" s="6"/>
      <c r="IC205" s="6"/>
      <c r="ID205" s="6"/>
      <c r="IE205" s="6"/>
      <c r="IF205" s="6"/>
      <c r="IG205" s="6"/>
      <c r="IH205" s="6"/>
      <c r="II205" s="6"/>
      <c r="IJ205" s="6"/>
      <c r="IK205" s="6"/>
      <c r="IL205" s="6"/>
      <c r="IM205" s="6"/>
      <c r="IN205" s="6"/>
      <c r="IO205" s="6"/>
      <c r="IP205" s="6"/>
      <c r="IQ205" s="6"/>
      <c r="IR205" s="6"/>
      <c r="IS205" s="6"/>
      <c r="IT205" s="6"/>
      <c r="IU205" s="6"/>
      <c r="IV205" s="6"/>
    </row>
    <row r="206" spans="1:256" ht="12.75" customHeight="1">
      <c r="A206" s="6"/>
      <c r="B206" s="6"/>
      <c r="C206" s="6"/>
      <c r="D206" s="6"/>
      <c r="E206" s="20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6"/>
      <c r="EJ206" s="6"/>
      <c r="EK206" s="6"/>
      <c r="EL206" s="6"/>
      <c r="EM206" s="6"/>
      <c r="EN206" s="6"/>
      <c r="EO206" s="6"/>
      <c r="EP206" s="6"/>
      <c r="EQ206" s="6"/>
      <c r="ER206" s="6"/>
      <c r="ES206" s="6"/>
      <c r="ET206" s="6"/>
      <c r="EU206" s="6"/>
      <c r="EV206" s="6"/>
      <c r="EW206" s="6"/>
      <c r="EX206" s="6"/>
      <c r="EY206" s="6"/>
      <c r="EZ206" s="6"/>
      <c r="FA206" s="6"/>
      <c r="FB206" s="6"/>
      <c r="FC206" s="6"/>
      <c r="FD206" s="6"/>
      <c r="FE206" s="6"/>
      <c r="FF206" s="6"/>
      <c r="FG206" s="6"/>
      <c r="FH206" s="6"/>
      <c r="FI206" s="6"/>
      <c r="FJ206" s="6"/>
      <c r="FK206" s="6"/>
      <c r="FL206" s="6"/>
      <c r="FM206" s="6"/>
      <c r="FN206" s="6"/>
      <c r="FO206" s="6"/>
      <c r="FP206" s="6"/>
      <c r="FQ206" s="6"/>
      <c r="FR206" s="6"/>
      <c r="FS206" s="6"/>
      <c r="FT206" s="6"/>
      <c r="FU206" s="6"/>
      <c r="FV206" s="6"/>
      <c r="FW206" s="6"/>
      <c r="FX206" s="6"/>
      <c r="FY206" s="6"/>
      <c r="FZ206" s="6"/>
      <c r="GA206" s="6"/>
      <c r="GB206" s="6"/>
      <c r="GC206" s="6"/>
      <c r="GD206" s="6"/>
      <c r="GE206" s="6"/>
      <c r="GF206" s="6"/>
      <c r="GG206" s="6"/>
      <c r="GH206" s="6"/>
      <c r="GI206" s="6"/>
      <c r="GJ206" s="6"/>
      <c r="GK206" s="6"/>
      <c r="GL206" s="6"/>
      <c r="GM206" s="6"/>
      <c r="GN206" s="6"/>
      <c r="GO206" s="6"/>
      <c r="GP206" s="6"/>
      <c r="GQ206" s="6"/>
      <c r="GR206" s="6"/>
      <c r="GS206" s="6"/>
      <c r="GT206" s="6"/>
      <c r="GU206" s="6"/>
      <c r="GV206" s="6"/>
      <c r="GW206" s="6"/>
      <c r="GX206" s="6"/>
      <c r="GY206" s="6"/>
      <c r="GZ206" s="6"/>
      <c r="HA206" s="6"/>
      <c r="HB206" s="6"/>
      <c r="HC206" s="6"/>
      <c r="HD206" s="6"/>
      <c r="HE206" s="6"/>
      <c r="HF206" s="6"/>
      <c r="HG206" s="6"/>
      <c r="HH206" s="6"/>
      <c r="HI206" s="6"/>
      <c r="HJ206" s="6"/>
      <c r="HK206" s="6"/>
      <c r="HL206" s="6"/>
      <c r="HM206" s="6"/>
      <c r="HN206" s="6"/>
      <c r="HO206" s="6"/>
      <c r="HP206" s="6"/>
      <c r="HQ206" s="6"/>
      <c r="HR206" s="6"/>
      <c r="HS206" s="6"/>
      <c r="HT206" s="6"/>
      <c r="HU206" s="6"/>
      <c r="HV206" s="6"/>
      <c r="HW206" s="6"/>
      <c r="HX206" s="6"/>
      <c r="HY206" s="6"/>
      <c r="HZ206" s="6"/>
      <c r="IA206" s="6"/>
      <c r="IB206" s="6"/>
      <c r="IC206" s="6"/>
      <c r="ID206" s="6"/>
      <c r="IE206" s="6"/>
      <c r="IF206" s="6"/>
      <c r="IG206" s="6"/>
      <c r="IH206" s="6"/>
      <c r="II206" s="6"/>
      <c r="IJ206" s="6"/>
      <c r="IK206" s="6"/>
      <c r="IL206" s="6"/>
      <c r="IM206" s="6"/>
      <c r="IN206" s="6"/>
      <c r="IO206" s="6"/>
      <c r="IP206" s="6"/>
      <c r="IQ206" s="6"/>
      <c r="IR206" s="6"/>
      <c r="IS206" s="6"/>
      <c r="IT206" s="6"/>
      <c r="IU206" s="6"/>
      <c r="IV206" s="6"/>
    </row>
    <row r="207" spans="1:256" ht="12.75" customHeight="1">
      <c r="A207" s="6"/>
      <c r="B207" s="6"/>
      <c r="C207" s="6" t="s">
        <v>8</v>
      </c>
      <c r="D207" s="6"/>
      <c r="E207" s="18">
        <f>44517251+312800</f>
        <v>44830051</v>
      </c>
      <c r="F207" s="239"/>
      <c r="G207" s="239"/>
      <c r="H207" s="189"/>
      <c r="I207" s="21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6"/>
      <c r="EK207" s="6"/>
      <c r="EL207" s="6"/>
      <c r="EM207" s="6"/>
      <c r="EN207" s="6"/>
      <c r="EO207" s="6"/>
      <c r="EP207" s="6"/>
      <c r="EQ207" s="6"/>
      <c r="ER207" s="6"/>
      <c r="ES207" s="6"/>
      <c r="ET207" s="6"/>
      <c r="EU207" s="6"/>
      <c r="EV207" s="6"/>
      <c r="EW207" s="6"/>
      <c r="EX207" s="6"/>
      <c r="EY207" s="6"/>
      <c r="EZ207" s="6"/>
      <c r="FA207" s="6"/>
      <c r="FB207" s="6"/>
      <c r="FC207" s="6"/>
      <c r="FD207" s="6"/>
      <c r="FE207" s="6"/>
      <c r="FF207" s="6"/>
      <c r="FG207" s="6"/>
      <c r="FH207" s="6"/>
      <c r="FI207" s="6"/>
      <c r="FJ207" s="6"/>
      <c r="FK207" s="6"/>
      <c r="FL207" s="6"/>
      <c r="FM207" s="6"/>
      <c r="FN207" s="6"/>
      <c r="FO207" s="6"/>
      <c r="FP207" s="6"/>
      <c r="FQ207" s="6"/>
      <c r="FR207" s="6"/>
      <c r="FS207" s="6"/>
      <c r="FT207" s="6"/>
      <c r="FU207" s="6"/>
      <c r="FV207" s="6"/>
      <c r="FW207" s="6"/>
      <c r="FX207" s="6"/>
      <c r="FY207" s="6"/>
      <c r="FZ207" s="6"/>
      <c r="GA207" s="6"/>
      <c r="GB207" s="6"/>
      <c r="GC207" s="6"/>
      <c r="GD207" s="6"/>
      <c r="GE207" s="6"/>
      <c r="GF207" s="6"/>
      <c r="GG207" s="6"/>
      <c r="GH207" s="6"/>
      <c r="GI207" s="6"/>
      <c r="GJ207" s="6"/>
      <c r="GK207" s="6"/>
      <c r="GL207" s="6"/>
      <c r="GM207" s="6"/>
      <c r="GN207" s="6"/>
      <c r="GO207" s="6"/>
      <c r="GP207" s="6"/>
      <c r="GQ207" s="6"/>
      <c r="GR207" s="6"/>
      <c r="GS207" s="6"/>
      <c r="GT207" s="6"/>
      <c r="GU207" s="6"/>
      <c r="GV207" s="6"/>
      <c r="GW207" s="6"/>
      <c r="GX207" s="6"/>
      <c r="GY207" s="6"/>
      <c r="GZ207" s="6"/>
      <c r="HA207" s="6"/>
      <c r="HB207" s="6"/>
      <c r="HC207" s="6"/>
      <c r="HD207" s="6"/>
      <c r="HE207" s="6"/>
      <c r="HF207" s="6"/>
      <c r="HG207" s="6"/>
      <c r="HH207" s="6"/>
      <c r="HI207" s="6"/>
      <c r="HJ207" s="6"/>
      <c r="HK207" s="6"/>
      <c r="HL207" s="6"/>
      <c r="HM207" s="6"/>
      <c r="HN207" s="6"/>
      <c r="HO207" s="6"/>
      <c r="HP207" s="6"/>
      <c r="HQ207" s="6"/>
      <c r="HR207" s="6"/>
      <c r="HS207" s="6"/>
      <c r="HT207" s="6"/>
      <c r="HU207" s="6"/>
      <c r="HV207" s="6"/>
      <c r="HW207" s="6"/>
      <c r="HX207" s="6"/>
      <c r="HY207" s="6"/>
      <c r="HZ207" s="6"/>
      <c r="IA207" s="6"/>
      <c r="IB207" s="6"/>
      <c r="IC207" s="6"/>
      <c r="ID207" s="6"/>
      <c r="IE207" s="6"/>
      <c r="IF207" s="6"/>
      <c r="IG207" s="6"/>
      <c r="IH207" s="6"/>
      <c r="II207" s="6"/>
      <c r="IJ207" s="6"/>
      <c r="IK207" s="6"/>
      <c r="IL207" s="6"/>
      <c r="IM207" s="6"/>
      <c r="IN207" s="6"/>
      <c r="IO207" s="6"/>
      <c r="IP207" s="6"/>
      <c r="IQ207" s="6"/>
      <c r="IR207" s="6"/>
      <c r="IS207" s="6"/>
      <c r="IT207" s="6"/>
      <c r="IU207" s="6"/>
      <c r="IV207" s="6"/>
    </row>
    <row r="208" spans="1:256" ht="12.75" customHeight="1">
      <c r="A208" s="6"/>
      <c r="B208" s="6"/>
      <c r="C208" s="6" t="s">
        <v>9</v>
      </c>
      <c r="D208" s="6"/>
      <c r="E208" s="18">
        <v>7874373</v>
      </c>
      <c r="F208" s="240"/>
      <c r="G208" s="239"/>
      <c r="H208" s="189"/>
      <c r="I208" s="21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6"/>
      <c r="EK208" s="6"/>
      <c r="EL208" s="6"/>
      <c r="EM208" s="6"/>
      <c r="EN208" s="6"/>
      <c r="EO208" s="6"/>
      <c r="EP208" s="6"/>
      <c r="EQ208" s="6"/>
      <c r="ER208" s="6"/>
      <c r="ES208" s="6"/>
      <c r="ET208" s="6"/>
      <c r="EU208" s="6"/>
      <c r="EV208" s="6"/>
      <c r="EW208" s="6"/>
      <c r="EX208" s="6"/>
      <c r="EY208" s="6"/>
      <c r="EZ208" s="6"/>
      <c r="FA208" s="6"/>
      <c r="FB208" s="6"/>
      <c r="FC208" s="6"/>
      <c r="FD208" s="6"/>
      <c r="FE208" s="6"/>
      <c r="FF208" s="6"/>
      <c r="FG208" s="6"/>
      <c r="FH208" s="6"/>
      <c r="FI208" s="6"/>
      <c r="FJ208" s="6"/>
      <c r="FK208" s="6"/>
      <c r="FL208" s="6"/>
      <c r="FM208" s="6"/>
      <c r="FN208" s="6"/>
      <c r="FO208" s="6"/>
      <c r="FP208" s="6"/>
      <c r="FQ208" s="6"/>
      <c r="FR208" s="6"/>
      <c r="FS208" s="6"/>
      <c r="FT208" s="6"/>
      <c r="FU208" s="6"/>
      <c r="FV208" s="6"/>
      <c r="FW208" s="6"/>
      <c r="FX208" s="6"/>
      <c r="FY208" s="6"/>
      <c r="FZ208" s="6"/>
      <c r="GA208" s="6"/>
      <c r="GB208" s="6"/>
      <c r="GC208" s="6"/>
      <c r="GD208" s="6"/>
      <c r="GE208" s="6"/>
      <c r="GF208" s="6"/>
      <c r="GG208" s="6"/>
      <c r="GH208" s="6"/>
      <c r="GI208" s="6"/>
      <c r="GJ208" s="6"/>
      <c r="GK208" s="6"/>
      <c r="GL208" s="6"/>
      <c r="GM208" s="6"/>
      <c r="GN208" s="6"/>
      <c r="GO208" s="6"/>
      <c r="GP208" s="6"/>
      <c r="GQ208" s="6"/>
      <c r="GR208" s="6"/>
      <c r="GS208" s="6"/>
      <c r="GT208" s="6"/>
      <c r="GU208" s="6"/>
      <c r="GV208" s="6"/>
      <c r="GW208" s="6"/>
      <c r="GX208" s="6"/>
      <c r="GY208" s="6"/>
      <c r="GZ208" s="6"/>
      <c r="HA208" s="6"/>
      <c r="HB208" s="6"/>
      <c r="HC208" s="6"/>
      <c r="HD208" s="6"/>
      <c r="HE208" s="6"/>
      <c r="HF208" s="6"/>
      <c r="HG208" s="6"/>
      <c r="HH208" s="6"/>
      <c r="HI208" s="6"/>
      <c r="HJ208" s="6"/>
      <c r="HK208" s="6"/>
      <c r="HL208" s="6"/>
      <c r="HM208" s="6"/>
      <c r="HN208" s="6"/>
      <c r="HO208" s="6"/>
      <c r="HP208" s="6"/>
      <c r="HQ208" s="6"/>
      <c r="HR208" s="6"/>
      <c r="HS208" s="6"/>
      <c r="HT208" s="6"/>
      <c r="HU208" s="6"/>
      <c r="HV208" s="6"/>
      <c r="HW208" s="6"/>
      <c r="HX208" s="6"/>
      <c r="HY208" s="6"/>
      <c r="HZ208" s="6"/>
      <c r="IA208" s="6"/>
      <c r="IB208" s="6"/>
      <c r="IC208" s="6"/>
      <c r="ID208" s="6"/>
      <c r="IE208" s="6"/>
      <c r="IF208" s="6"/>
      <c r="IG208" s="6"/>
      <c r="IH208" s="6"/>
      <c r="II208" s="6"/>
      <c r="IJ208" s="6"/>
      <c r="IK208" s="6"/>
      <c r="IL208" s="6"/>
      <c r="IM208" s="6"/>
      <c r="IN208" s="6"/>
      <c r="IO208" s="6"/>
      <c r="IP208" s="6"/>
      <c r="IQ208" s="6"/>
      <c r="IR208" s="6"/>
      <c r="IS208" s="6"/>
      <c r="IT208" s="6"/>
      <c r="IU208" s="6"/>
      <c r="IV208" s="6"/>
    </row>
    <row r="209" spans="1:256" ht="12.75" customHeight="1">
      <c r="A209" s="6"/>
      <c r="B209" s="6"/>
      <c r="C209" s="15" t="s">
        <v>10</v>
      </c>
      <c r="D209" s="10"/>
      <c r="E209" s="22">
        <f>E207+E208</f>
        <v>52704424</v>
      </c>
      <c r="F209" s="240"/>
      <c r="G209" s="278"/>
      <c r="H209" s="189"/>
      <c r="I209" s="21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6"/>
      <c r="EL209" s="6"/>
      <c r="EM209" s="6"/>
      <c r="EN209" s="6"/>
      <c r="EO209" s="6"/>
      <c r="EP209" s="6"/>
      <c r="EQ209" s="6"/>
      <c r="ER209" s="6"/>
      <c r="ES209" s="6"/>
      <c r="ET209" s="6"/>
      <c r="EU209" s="6"/>
      <c r="EV209" s="6"/>
      <c r="EW209" s="6"/>
      <c r="EX209" s="6"/>
      <c r="EY209" s="6"/>
      <c r="EZ209" s="6"/>
      <c r="FA209" s="6"/>
      <c r="FB209" s="6"/>
      <c r="FC209" s="6"/>
      <c r="FD209" s="6"/>
      <c r="FE209" s="6"/>
      <c r="FF209" s="6"/>
      <c r="FG209" s="6"/>
      <c r="FH209" s="6"/>
      <c r="FI209" s="6"/>
      <c r="FJ209" s="6"/>
      <c r="FK209" s="6"/>
      <c r="FL209" s="6"/>
      <c r="FM209" s="6"/>
      <c r="FN209" s="6"/>
      <c r="FO209" s="6"/>
      <c r="FP209" s="6"/>
      <c r="FQ209" s="6"/>
      <c r="FR209" s="6"/>
      <c r="FS209" s="6"/>
      <c r="FT209" s="6"/>
      <c r="FU209" s="6"/>
      <c r="FV209" s="6"/>
      <c r="FW209" s="6"/>
      <c r="FX209" s="6"/>
      <c r="FY209" s="6"/>
      <c r="FZ209" s="6"/>
      <c r="GA209" s="6"/>
      <c r="GB209" s="6"/>
      <c r="GC209" s="6"/>
      <c r="GD209" s="6"/>
      <c r="GE209" s="6"/>
      <c r="GF209" s="6"/>
      <c r="GG209" s="6"/>
      <c r="GH209" s="6"/>
      <c r="GI209" s="6"/>
      <c r="GJ209" s="6"/>
      <c r="GK209" s="6"/>
      <c r="GL209" s="6"/>
      <c r="GM209" s="6"/>
      <c r="GN209" s="6"/>
      <c r="GO209" s="6"/>
      <c r="GP209" s="6"/>
      <c r="GQ209" s="6"/>
      <c r="GR209" s="6"/>
      <c r="GS209" s="6"/>
      <c r="GT209" s="6"/>
      <c r="GU209" s="6"/>
      <c r="GV209" s="6"/>
      <c r="GW209" s="6"/>
      <c r="GX209" s="6"/>
      <c r="GY209" s="6"/>
      <c r="GZ209" s="6"/>
      <c r="HA209" s="6"/>
      <c r="HB209" s="6"/>
      <c r="HC209" s="6"/>
      <c r="HD209" s="6"/>
      <c r="HE209" s="6"/>
      <c r="HF209" s="6"/>
      <c r="HG209" s="6"/>
      <c r="HH209" s="6"/>
      <c r="HI209" s="6"/>
      <c r="HJ209" s="6"/>
      <c r="HK209" s="6"/>
      <c r="HL209" s="6"/>
      <c r="HM209" s="6"/>
      <c r="HN209" s="6"/>
      <c r="HO209" s="6"/>
      <c r="HP209" s="6"/>
      <c r="HQ209" s="6"/>
      <c r="HR209" s="6"/>
      <c r="HS209" s="6"/>
      <c r="HT209" s="6"/>
      <c r="HU209" s="6"/>
      <c r="HV209" s="6"/>
      <c r="HW209" s="6"/>
      <c r="HX209" s="6"/>
      <c r="HY209" s="6"/>
      <c r="HZ209" s="6"/>
      <c r="IA209" s="6"/>
      <c r="IB209" s="6"/>
      <c r="IC209" s="6"/>
      <c r="ID209" s="6"/>
      <c r="IE209" s="6"/>
      <c r="IF209" s="6"/>
      <c r="IG209" s="6"/>
      <c r="IH209" s="6"/>
      <c r="II209" s="6"/>
      <c r="IJ209" s="6"/>
      <c r="IK209" s="6"/>
      <c r="IL209" s="6"/>
      <c r="IM209" s="6"/>
      <c r="IN209" s="6"/>
      <c r="IO209" s="6"/>
      <c r="IP209" s="6"/>
      <c r="IQ209" s="6"/>
      <c r="IR209" s="6"/>
      <c r="IS209" s="6"/>
      <c r="IT209" s="6"/>
      <c r="IU209" s="6"/>
      <c r="IV209" s="6"/>
    </row>
    <row r="210" spans="1:256" ht="12.75" customHeight="1">
      <c r="A210" s="6"/>
      <c r="B210" s="6"/>
      <c r="C210" s="6" t="s">
        <v>11</v>
      </c>
      <c r="D210" s="6"/>
      <c r="E210" s="18">
        <f>49951394+312800</f>
        <v>50264194</v>
      </c>
      <c r="F210" s="239"/>
      <c r="G210" s="278"/>
      <c r="H210" s="189"/>
      <c r="I210" s="21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6"/>
      <c r="EL210" s="6"/>
      <c r="EM210" s="6"/>
      <c r="EN210" s="6"/>
      <c r="EO210" s="6"/>
      <c r="EP210" s="6"/>
      <c r="EQ210" s="6"/>
      <c r="ER210" s="6"/>
      <c r="ES210" s="6"/>
      <c r="ET210" s="6"/>
      <c r="EU210" s="6"/>
      <c r="EV210" s="6"/>
      <c r="EW210" s="6"/>
      <c r="EX210" s="6"/>
      <c r="EY210" s="6"/>
      <c r="EZ210" s="6"/>
      <c r="FA210" s="6"/>
      <c r="FB210" s="6"/>
      <c r="FC210" s="6"/>
      <c r="FD210" s="6"/>
      <c r="FE210" s="6"/>
      <c r="FF210" s="6"/>
      <c r="FG210" s="6"/>
      <c r="FH210" s="6"/>
      <c r="FI210" s="6"/>
      <c r="FJ210" s="6"/>
      <c r="FK210" s="6"/>
      <c r="FL210" s="6"/>
      <c r="FM210" s="6"/>
      <c r="FN210" s="6"/>
      <c r="FO210" s="6"/>
      <c r="FP210" s="6"/>
      <c r="FQ210" s="6"/>
      <c r="FR210" s="6"/>
      <c r="FS210" s="6"/>
      <c r="FT210" s="6"/>
      <c r="FU210" s="6"/>
      <c r="FV210" s="6"/>
      <c r="FW210" s="6"/>
      <c r="FX210" s="6"/>
      <c r="FY210" s="6"/>
      <c r="FZ210" s="6"/>
      <c r="GA210" s="6"/>
      <c r="GB210" s="6"/>
      <c r="GC210" s="6"/>
      <c r="GD210" s="6"/>
      <c r="GE210" s="6"/>
      <c r="GF210" s="6"/>
      <c r="GG210" s="6"/>
      <c r="GH210" s="6"/>
      <c r="GI210" s="6"/>
      <c r="GJ210" s="6"/>
      <c r="GK210" s="6"/>
      <c r="GL210" s="6"/>
      <c r="GM210" s="6"/>
      <c r="GN210" s="6"/>
      <c r="GO210" s="6"/>
      <c r="GP210" s="6"/>
      <c r="GQ210" s="6"/>
      <c r="GR210" s="6"/>
      <c r="GS210" s="6"/>
      <c r="GT210" s="6"/>
      <c r="GU210" s="6"/>
      <c r="GV210" s="6"/>
      <c r="GW210" s="6"/>
      <c r="GX210" s="6"/>
      <c r="GY210" s="6"/>
      <c r="GZ210" s="6"/>
      <c r="HA210" s="6"/>
      <c r="HB210" s="6"/>
      <c r="HC210" s="6"/>
      <c r="HD210" s="6"/>
      <c r="HE210" s="6"/>
      <c r="HF210" s="6"/>
      <c r="HG210" s="6"/>
      <c r="HH210" s="6"/>
      <c r="HI210" s="6"/>
      <c r="HJ210" s="6"/>
      <c r="HK210" s="6"/>
      <c r="HL210" s="6"/>
      <c r="HM210" s="6"/>
      <c r="HN210" s="6"/>
      <c r="HO210" s="6"/>
      <c r="HP210" s="6"/>
      <c r="HQ210" s="6"/>
      <c r="HR210" s="6"/>
      <c r="HS210" s="6"/>
      <c r="HT210" s="6"/>
      <c r="HU210" s="6"/>
      <c r="HV210" s="6"/>
      <c r="HW210" s="6"/>
      <c r="HX210" s="6"/>
      <c r="HY210" s="6"/>
      <c r="HZ210" s="6"/>
      <c r="IA210" s="6"/>
      <c r="IB210" s="6"/>
      <c r="IC210" s="6"/>
      <c r="ID210" s="6"/>
      <c r="IE210" s="6"/>
      <c r="IF210" s="6"/>
      <c r="IG210" s="6"/>
      <c r="IH210" s="6"/>
      <c r="II210" s="6"/>
      <c r="IJ210" s="6"/>
      <c r="IK210" s="6"/>
      <c r="IL210" s="6"/>
      <c r="IM210" s="6"/>
      <c r="IN210" s="6"/>
      <c r="IO210" s="6"/>
      <c r="IP210" s="6"/>
      <c r="IQ210" s="6"/>
      <c r="IR210" s="6"/>
      <c r="IS210" s="6"/>
      <c r="IT210" s="6"/>
      <c r="IU210" s="6"/>
      <c r="IV210" s="6"/>
    </row>
    <row r="211" spans="1:256" ht="12.75" customHeight="1">
      <c r="A211" s="6"/>
      <c r="B211" s="6"/>
      <c r="C211" s="6" t="s">
        <v>12</v>
      </c>
      <c r="D211" s="6"/>
      <c r="E211" s="18">
        <v>2440230</v>
      </c>
      <c r="F211" s="240"/>
      <c r="G211" s="239"/>
      <c r="H211" s="189"/>
      <c r="I211" s="21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  <c r="EK211" s="6"/>
      <c r="EL211" s="6"/>
      <c r="EM211" s="6"/>
      <c r="EN211" s="6"/>
      <c r="EO211" s="6"/>
      <c r="EP211" s="6"/>
      <c r="EQ211" s="6"/>
      <c r="ER211" s="6"/>
      <c r="ES211" s="6"/>
      <c r="ET211" s="6"/>
      <c r="EU211" s="6"/>
      <c r="EV211" s="6"/>
      <c r="EW211" s="6"/>
      <c r="EX211" s="6"/>
      <c r="EY211" s="6"/>
      <c r="EZ211" s="6"/>
      <c r="FA211" s="6"/>
      <c r="FB211" s="6"/>
      <c r="FC211" s="6"/>
      <c r="FD211" s="6"/>
      <c r="FE211" s="6"/>
      <c r="FF211" s="6"/>
      <c r="FG211" s="6"/>
      <c r="FH211" s="6"/>
      <c r="FI211" s="6"/>
      <c r="FJ211" s="6"/>
      <c r="FK211" s="6"/>
      <c r="FL211" s="6"/>
      <c r="FM211" s="6"/>
      <c r="FN211" s="6"/>
      <c r="FO211" s="6"/>
      <c r="FP211" s="6"/>
      <c r="FQ211" s="6"/>
      <c r="FR211" s="6"/>
      <c r="FS211" s="6"/>
      <c r="FT211" s="6"/>
      <c r="FU211" s="6"/>
      <c r="FV211" s="6"/>
      <c r="FW211" s="6"/>
      <c r="FX211" s="6"/>
      <c r="FY211" s="6"/>
      <c r="FZ211" s="6"/>
      <c r="GA211" s="6"/>
      <c r="GB211" s="6"/>
      <c r="GC211" s="6"/>
      <c r="GD211" s="6"/>
      <c r="GE211" s="6"/>
      <c r="GF211" s="6"/>
      <c r="GG211" s="6"/>
      <c r="GH211" s="6"/>
      <c r="GI211" s="6"/>
      <c r="GJ211" s="6"/>
      <c r="GK211" s="6"/>
      <c r="GL211" s="6"/>
      <c r="GM211" s="6"/>
      <c r="GN211" s="6"/>
      <c r="GO211" s="6"/>
      <c r="GP211" s="6"/>
      <c r="GQ211" s="6"/>
      <c r="GR211" s="6"/>
      <c r="GS211" s="6"/>
      <c r="GT211" s="6"/>
      <c r="GU211" s="6"/>
      <c r="GV211" s="6"/>
      <c r="GW211" s="6"/>
      <c r="GX211" s="6"/>
      <c r="GY211" s="6"/>
      <c r="GZ211" s="6"/>
      <c r="HA211" s="6"/>
      <c r="HB211" s="6"/>
      <c r="HC211" s="6"/>
      <c r="HD211" s="6"/>
      <c r="HE211" s="6"/>
      <c r="HF211" s="6"/>
      <c r="HG211" s="6"/>
      <c r="HH211" s="6"/>
      <c r="HI211" s="6"/>
      <c r="HJ211" s="6"/>
      <c r="HK211" s="6"/>
      <c r="HL211" s="6"/>
      <c r="HM211" s="6"/>
      <c r="HN211" s="6"/>
      <c r="HO211" s="6"/>
      <c r="HP211" s="6"/>
      <c r="HQ211" s="6"/>
      <c r="HR211" s="6"/>
      <c r="HS211" s="6"/>
      <c r="HT211" s="6"/>
      <c r="HU211" s="6"/>
      <c r="HV211" s="6"/>
      <c r="HW211" s="6"/>
      <c r="HX211" s="6"/>
      <c r="HY211" s="6"/>
      <c r="HZ211" s="6"/>
      <c r="IA211" s="6"/>
      <c r="IB211" s="6"/>
      <c r="IC211" s="6"/>
      <c r="ID211" s="6"/>
      <c r="IE211" s="6"/>
      <c r="IF211" s="6"/>
      <c r="IG211" s="6"/>
      <c r="IH211" s="6"/>
      <c r="II211" s="6"/>
      <c r="IJ211" s="6"/>
      <c r="IK211" s="6"/>
      <c r="IL211" s="6"/>
      <c r="IM211" s="6"/>
      <c r="IN211" s="6"/>
      <c r="IO211" s="6"/>
      <c r="IP211" s="6"/>
      <c r="IQ211" s="6"/>
      <c r="IR211" s="6"/>
      <c r="IS211" s="6"/>
      <c r="IT211" s="6"/>
      <c r="IU211" s="6"/>
      <c r="IV211" s="6"/>
    </row>
    <row r="212" spans="1:256" ht="12.75" customHeight="1">
      <c r="A212" s="6"/>
      <c r="B212" s="6"/>
      <c r="C212" s="15" t="s">
        <v>13</v>
      </c>
      <c r="D212" s="10"/>
      <c r="E212" s="22">
        <f>E211+E210</f>
        <v>52704424</v>
      </c>
      <c r="F212" s="240"/>
      <c r="G212" s="239"/>
      <c r="H212" s="190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6"/>
      <c r="EK212" s="6"/>
      <c r="EL212" s="6"/>
      <c r="EM212" s="6"/>
      <c r="EN212" s="6"/>
      <c r="EO212" s="6"/>
      <c r="EP212" s="6"/>
      <c r="EQ212" s="6"/>
      <c r="ER212" s="6"/>
      <c r="ES212" s="6"/>
      <c r="ET212" s="6"/>
      <c r="EU212" s="6"/>
      <c r="EV212" s="6"/>
      <c r="EW212" s="6"/>
      <c r="EX212" s="6"/>
      <c r="EY212" s="6"/>
      <c r="EZ212" s="6"/>
      <c r="FA212" s="6"/>
      <c r="FB212" s="6"/>
      <c r="FC212" s="6"/>
      <c r="FD212" s="6"/>
      <c r="FE212" s="6"/>
      <c r="FF212" s="6"/>
      <c r="FG212" s="6"/>
      <c r="FH212" s="6"/>
      <c r="FI212" s="6"/>
      <c r="FJ212" s="6"/>
      <c r="FK212" s="6"/>
      <c r="FL212" s="6"/>
      <c r="FM212" s="6"/>
      <c r="FN212" s="6"/>
      <c r="FO212" s="6"/>
      <c r="FP212" s="6"/>
      <c r="FQ212" s="6"/>
      <c r="FR212" s="6"/>
      <c r="FS212" s="6"/>
      <c r="FT212" s="6"/>
      <c r="FU212" s="6"/>
      <c r="FV212" s="6"/>
      <c r="FW212" s="6"/>
      <c r="FX212" s="6"/>
      <c r="FY212" s="6"/>
      <c r="FZ212" s="6"/>
      <c r="GA212" s="6"/>
      <c r="GB212" s="6"/>
      <c r="GC212" s="6"/>
      <c r="GD212" s="6"/>
      <c r="GE212" s="6"/>
      <c r="GF212" s="6"/>
      <c r="GG212" s="6"/>
      <c r="GH212" s="6"/>
      <c r="GI212" s="6"/>
      <c r="GJ212" s="6"/>
      <c r="GK212" s="6"/>
      <c r="GL212" s="6"/>
      <c r="GM212" s="6"/>
      <c r="GN212" s="6"/>
      <c r="GO212" s="6"/>
      <c r="GP212" s="6"/>
      <c r="GQ212" s="6"/>
      <c r="GR212" s="6"/>
      <c r="GS212" s="6"/>
      <c r="GT212" s="6"/>
      <c r="GU212" s="6"/>
      <c r="GV212" s="6"/>
      <c r="GW212" s="6"/>
      <c r="GX212" s="6"/>
      <c r="GY212" s="6"/>
      <c r="GZ212" s="6"/>
      <c r="HA212" s="6"/>
      <c r="HB212" s="6"/>
      <c r="HC212" s="6"/>
      <c r="HD212" s="6"/>
      <c r="HE212" s="6"/>
      <c r="HF212" s="6"/>
      <c r="HG212" s="6"/>
      <c r="HH212" s="6"/>
      <c r="HI212" s="6"/>
      <c r="HJ212" s="6"/>
      <c r="HK212" s="6"/>
      <c r="HL212" s="6"/>
      <c r="HM212" s="6"/>
      <c r="HN212" s="6"/>
      <c r="HO212" s="6"/>
      <c r="HP212" s="6"/>
      <c r="HQ212" s="6"/>
      <c r="HR212" s="6"/>
      <c r="HS212" s="6"/>
      <c r="HT212" s="6"/>
      <c r="HU212" s="6"/>
      <c r="HV212" s="6"/>
      <c r="HW212" s="6"/>
      <c r="HX212" s="6"/>
      <c r="HY212" s="6"/>
      <c r="HZ212" s="6"/>
      <c r="IA212" s="6"/>
      <c r="IB212" s="6"/>
      <c r="IC212" s="6"/>
      <c r="ID212" s="6"/>
      <c r="IE212" s="6"/>
      <c r="IF212" s="6"/>
      <c r="IG212" s="6"/>
      <c r="IH212" s="6"/>
      <c r="II212" s="6"/>
      <c r="IJ212" s="6"/>
      <c r="IK212" s="6"/>
      <c r="IL212" s="6"/>
      <c r="IM212" s="6"/>
      <c r="IN212" s="6"/>
      <c r="IO212" s="6"/>
      <c r="IP212" s="6"/>
      <c r="IQ212" s="6"/>
      <c r="IR212" s="6"/>
      <c r="IS212" s="6"/>
      <c r="IT212" s="6"/>
      <c r="IU212" s="6"/>
      <c r="IV212" s="6"/>
    </row>
    <row r="213" spans="1:256" ht="12.75" customHeight="1">
      <c r="A213" s="6"/>
      <c r="B213" s="6"/>
      <c r="C213" s="15"/>
      <c r="D213" s="10"/>
      <c r="E213" s="22"/>
      <c r="F213" s="185"/>
      <c r="G213" s="191"/>
      <c r="H213" s="190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6"/>
      <c r="EL213" s="6"/>
      <c r="EM213" s="6"/>
      <c r="EN213" s="6"/>
      <c r="EO213" s="6"/>
      <c r="EP213" s="6"/>
      <c r="EQ213" s="6"/>
      <c r="ER213" s="6"/>
      <c r="ES213" s="6"/>
      <c r="ET213" s="6"/>
      <c r="EU213" s="6"/>
      <c r="EV213" s="6"/>
      <c r="EW213" s="6"/>
      <c r="EX213" s="6"/>
      <c r="EY213" s="6"/>
      <c r="EZ213" s="6"/>
      <c r="FA213" s="6"/>
      <c r="FB213" s="6"/>
      <c r="FC213" s="6"/>
      <c r="FD213" s="6"/>
      <c r="FE213" s="6"/>
      <c r="FF213" s="6"/>
      <c r="FG213" s="6"/>
      <c r="FH213" s="6"/>
      <c r="FI213" s="6"/>
      <c r="FJ213" s="6"/>
      <c r="FK213" s="6"/>
      <c r="FL213" s="6"/>
      <c r="FM213" s="6"/>
      <c r="FN213" s="6"/>
      <c r="FO213" s="6"/>
      <c r="FP213" s="6"/>
      <c r="FQ213" s="6"/>
      <c r="FR213" s="6"/>
      <c r="FS213" s="6"/>
      <c r="FT213" s="6"/>
      <c r="FU213" s="6"/>
      <c r="FV213" s="6"/>
      <c r="FW213" s="6"/>
      <c r="FX213" s="6"/>
      <c r="FY213" s="6"/>
      <c r="FZ213" s="6"/>
      <c r="GA213" s="6"/>
      <c r="GB213" s="6"/>
      <c r="GC213" s="6"/>
      <c r="GD213" s="6"/>
      <c r="GE213" s="6"/>
      <c r="GF213" s="6"/>
      <c r="GG213" s="6"/>
      <c r="GH213" s="6"/>
      <c r="GI213" s="6"/>
      <c r="GJ213" s="6"/>
      <c r="GK213" s="6"/>
      <c r="GL213" s="6"/>
      <c r="GM213" s="6"/>
      <c r="GN213" s="6"/>
      <c r="GO213" s="6"/>
      <c r="GP213" s="6"/>
      <c r="GQ213" s="6"/>
      <c r="GR213" s="6"/>
      <c r="GS213" s="6"/>
      <c r="GT213" s="6"/>
      <c r="GU213" s="6"/>
      <c r="GV213" s="6"/>
      <c r="GW213" s="6"/>
      <c r="GX213" s="6"/>
      <c r="GY213" s="6"/>
      <c r="GZ213" s="6"/>
      <c r="HA213" s="6"/>
      <c r="HB213" s="6"/>
      <c r="HC213" s="6"/>
      <c r="HD213" s="6"/>
      <c r="HE213" s="6"/>
      <c r="HF213" s="6"/>
      <c r="HG213" s="6"/>
      <c r="HH213" s="6"/>
      <c r="HI213" s="6"/>
      <c r="HJ213" s="6"/>
      <c r="HK213" s="6"/>
      <c r="HL213" s="6"/>
      <c r="HM213" s="6"/>
      <c r="HN213" s="6"/>
      <c r="HO213" s="6"/>
      <c r="HP213" s="6"/>
      <c r="HQ213" s="6"/>
      <c r="HR213" s="6"/>
      <c r="HS213" s="6"/>
      <c r="HT213" s="6"/>
      <c r="HU213" s="6"/>
      <c r="HV213" s="6"/>
      <c r="HW213" s="6"/>
      <c r="HX213" s="6"/>
      <c r="HY213" s="6"/>
      <c r="HZ213" s="6"/>
      <c r="IA213" s="6"/>
      <c r="IB213" s="6"/>
      <c r="IC213" s="6"/>
      <c r="ID213" s="6"/>
      <c r="IE213" s="6"/>
      <c r="IF213" s="6"/>
      <c r="IG213" s="6"/>
      <c r="IH213" s="6"/>
      <c r="II213" s="6"/>
      <c r="IJ213" s="6"/>
      <c r="IK213" s="6"/>
      <c r="IL213" s="6"/>
      <c r="IM213" s="6"/>
      <c r="IN213" s="6"/>
      <c r="IO213" s="6"/>
      <c r="IP213" s="6"/>
      <c r="IQ213" s="6"/>
      <c r="IR213" s="6"/>
      <c r="IS213" s="6"/>
      <c r="IT213" s="6"/>
      <c r="IU213" s="6"/>
      <c r="IV213" s="6"/>
    </row>
    <row r="214" spans="1:256" ht="15.75" customHeight="1">
      <c r="A214" s="6"/>
      <c r="B214" s="6"/>
      <c r="C214" s="211" t="s">
        <v>14</v>
      </c>
      <c r="D214" s="10"/>
      <c r="E214" s="22"/>
      <c r="F214" s="185"/>
      <c r="G214" s="191"/>
      <c r="H214" s="190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  <c r="DT214" s="6"/>
      <c r="DU214" s="6"/>
      <c r="DV214" s="6"/>
      <c r="DW214" s="6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6"/>
      <c r="EJ214" s="6"/>
      <c r="EK214" s="6"/>
      <c r="EL214" s="6"/>
      <c r="EM214" s="6"/>
      <c r="EN214" s="6"/>
      <c r="EO214" s="6"/>
      <c r="EP214" s="6"/>
      <c r="EQ214" s="6"/>
      <c r="ER214" s="6"/>
      <c r="ES214" s="6"/>
      <c r="ET214" s="6"/>
      <c r="EU214" s="6"/>
      <c r="EV214" s="6"/>
      <c r="EW214" s="6"/>
      <c r="EX214" s="6"/>
      <c r="EY214" s="6"/>
      <c r="EZ214" s="6"/>
      <c r="FA214" s="6"/>
      <c r="FB214" s="6"/>
      <c r="FC214" s="6"/>
      <c r="FD214" s="6"/>
      <c r="FE214" s="6"/>
      <c r="FF214" s="6"/>
      <c r="FG214" s="6"/>
      <c r="FH214" s="6"/>
      <c r="FI214" s="6"/>
      <c r="FJ214" s="6"/>
      <c r="FK214" s="6"/>
      <c r="FL214" s="6"/>
      <c r="FM214" s="6"/>
      <c r="FN214" s="6"/>
      <c r="FO214" s="6"/>
      <c r="FP214" s="6"/>
      <c r="FQ214" s="6"/>
      <c r="FR214" s="6"/>
      <c r="FS214" s="6"/>
      <c r="FT214" s="6"/>
      <c r="FU214" s="6"/>
      <c r="FV214" s="6"/>
      <c r="FW214" s="6"/>
      <c r="FX214" s="6"/>
      <c r="FY214" s="6"/>
      <c r="FZ214" s="6"/>
      <c r="GA214" s="6"/>
      <c r="GB214" s="6"/>
      <c r="GC214" s="6"/>
      <c r="GD214" s="6"/>
      <c r="GE214" s="6"/>
      <c r="GF214" s="6"/>
      <c r="GG214" s="6"/>
      <c r="GH214" s="6"/>
      <c r="GI214" s="6"/>
      <c r="GJ214" s="6"/>
      <c r="GK214" s="6"/>
      <c r="GL214" s="6"/>
      <c r="GM214" s="6"/>
      <c r="GN214" s="6"/>
      <c r="GO214" s="6"/>
      <c r="GP214" s="6"/>
      <c r="GQ214" s="6"/>
      <c r="GR214" s="6"/>
      <c r="GS214" s="6"/>
      <c r="GT214" s="6"/>
      <c r="GU214" s="6"/>
      <c r="GV214" s="6"/>
      <c r="GW214" s="6"/>
      <c r="GX214" s="6"/>
      <c r="GY214" s="6"/>
      <c r="GZ214" s="6"/>
      <c r="HA214" s="6"/>
      <c r="HB214" s="6"/>
      <c r="HC214" s="6"/>
      <c r="HD214" s="6"/>
      <c r="HE214" s="6"/>
      <c r="HF214" s="6"/>
      <c r="HG214" s="6"/>
      <c r="HH214" s="6"/>
      <c r="HI214" s="6"/>
      <c r="HJ214" s="6"/>
      <c r="HK214" s="6"/>
      <c r="HL214" s="6"/>
      <c r="HM214" s="6"/>
      <c r="HN214" s="6"/>
      <c r="HO214" s="6"/>
      <c r="HP214" s="6"/>
      <c r="HQ214" s="6"/>
      <c r="HR214" s="6"/>
      <c r="HS214" s="6"/>
      <c r="HT214" s="6"/>
      <c r="HU214" s="6"/>
      <c r="HV214" s="6"/>
      <c r="HW214" s="6"/>
      <c r="HX214" s="6"/>
      <c r="HY214" s="6"/>
      <c r="HZ214" s="6"/>
      <c r="IA214" s="6"/>
      <c r="IB214" s="6"/>
      <c r="IC214" s="6"/>
      <c r="ID214" s="6"/>
      <c r="IE214" s="6"/>
      <c r="IF214" s="6"/>
      <c r="IG214" s="6"/>
      <c r="IH214" s="6"/>
      <c r="II214" s="6"/>
      <c r="IJ214" s="6"/>
      <c r="IK214" s="6"/>
      <c r="IL214" s="6"/>
      <c r="IM214" s="6"/>
      <c r="IN214" s="6"/>
      <c r="IO214" s="6"/>
      <c r="IP214" s="6"/>
      <c r="IQ214" s="6"/>
      <c r="IR214" s="6"/>
      <c r="IS214" s="6"/>
      <c r="IT214" s="6"/>
      <c r="IU214" s="6"/>
      <c r="IV214" s="6"/>
    </row>
    <row r="215" spans="1:256" ht="12.75" customHeight="1">
      <c r="A215" s="6"/>
      <c r="B215" s="6"/>
      <c r="C215" s="15"/>
      <c r="D215" s="10"/>
      <c r="E215" s="22"/>
      <c r="F215" s="185"/>
      <c r="G215" s="191"/>
      <c r="H215" s="190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  <c r="EK215" s="6"/>
      <c r="EL215" s="6"/>
      <c r="EM215" s="6"/>
      <c r="EN215" s="6"/>
      <c r="EO215" s="6"/>
      <c r="EP215" s="6"/>
      <c r="EQ215" s="6"/>
      <c r="ER215" s="6"/>
      <c r="ES215" s="6"/>
      <c r="ET215" s="6"/>
      <c r="EU215" s="6"/>
      <c r="EV215" s="6"/>
      <c r="EW215" s="6"/>
      <c r="EX215" s="6"/>
      <c r="EY215" s="6"/>
      <c r="EZ215" s="6"/>
      <c r="FA215" s="6"/>
      <c r="FB215" s="6"/>
      <c r="FC215" s="6"/>
      <c r="FD215" s="6"/>
      <c r="FE215" s="6"/>
      <c r="FF215" s="6"/>
      <c r="FG215" s="6"/>
      <c r="FH215" s="6"/>
      <c r="FI215" s="6"/>
      <c r="FJ215" s="6"/>
      <c r="FK215" s="6"/>
      <c r="FL215" s="6"/>
      <c r="FM215" s="6"/>
      <c r="FN215" s="6"/>
      <c r="FO215" s="6"/>
      <c r="FP215" s="6"/>
      <c r="FQ215" s="6"/>
      <c r="FR215" s="6"/>
      <c r="FS215" s="6"/>
      <c r="FT215" s="6"/>
      <c r="FU215" s="6"/>
      <c r="FV215" s="6"/>
      <c r="FW215" s="6"/>
      <c r="FX215" s="6"/>
      <c r="FY215" s="6"/>
      <c r="FZ215" s="6"/>
      <c r="GA215" s="6"/>
      <c r="GB215" s="6"/>
      <c r="GC215" s="6"/>
      <c r="GD215" s="6"/>
      <c r="GE215" s="6"/>
      <c r="GF215" s="6"/>
      <c r="GG215" s="6"/>
      <c r="GH215" s="6"/>
      <c r="GI215" s="6"/>
      <c r="GJ215" s="6"/>
      <c r="GK215" s="6"/>
      <c r="GL215" s="6"/>
      <c r="GM215" s="6"/>
      <c r="GN215" s="6"/>
      <c r="GO215" s="6"/>
      <c r="GP215" s="6"/>
      <c r="GQ215" s="6"/>
      <c r="GR215" s="6"/>
      <c r="GS215" s="6"/>
      <c r="GT215" s="6"/>
      <c r="GU215" s="6"/>
      <c r="GV215" s="6"/>
      <c r="GW215" s="6"/>
      <c r="GX215" s="6"/>
      <c r="GY215" s="6"/>
      <c r="GZ215" s="6"/>
      <c r="HA215" s="6"/>
      <c r="HB215" s="6"/>
      <c r="HC215" s="6"/>
      <c r="HD215" s="6"/>
      <c r="HE215" s="6"/>
      <c r="HF215" s="6"/>
      <c r="HG215" s="6"/>
      <c r="HH215" s="6"/>
      <c r="HI215" s="6"/>
      <c r="HJ215" s="6"/>
      <c r="HK215" s="6"/>
      <c r="HL215" s="6"/>
      <c r="HM215" s="6"/>
      <c r="HN215" s="6"/>
      <c r="HO215" s="6"/>
      <c r="HP215" s="6"/>
      <c r="HQ215" s="6"/>
      <c r="HR215" s="6"/>
      <c r="HS215" s="6"/>
      <c r="HT215" s="6"/>
      <c r="HU215" s="6"/>
      <c r="HV215" s="6"/>
      <c r="HW215" s="6"/>
      <c r="HX215" s="6"/>
      <c r="HY215" s="6"/>
      <c r="HZ215" s="6"/>
      <c r="IA215" s="6"/>
      <c r="IB215" s="6"/>
      <c r="IC215" s="6"/>
      <c r="ID215" s="6"/>
      <c r="IE215" s="6"/>
      <c r="IF215" s="6"/>
      <c r="IG215" s="6"/>
      <c r="IH215" s="6"/>
      <c r="II215" s="6"/>
      <c r="IJ215" s="6"/>
      <c r="IK215" s="6"/>
      <c r="IL215" s="6"/>
      <c r="IM215" s="6"/>
      <c r="IN215" s="6"/>
      <c r="IO215" s="6"/>
      <c r="IP215" s="6"/>
      <c r="IQ215" s="6"/>
      <c r="IR215" s="6"/>
      <c r="IS215" s="6"/>
      <c r="IT215" s="6"/>
      <c r="IU215" s="6"/>
      <c r="IV215" s="6"/>
    </row>
    <row r="216" spans="1:256" ht="12.75" customHeight="1">
      <c r="A216" s="6" t="s">
        <v>15</v>
      </c>
      <c r="B216" s="6"/>
      <c r="C216" s="6"/>
      <c r="D216" s="6"/>
      <c r="E216" s="18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6"/>
      <c r="EL216" s="6"/>
      <c r="EM216" s="6"/>
      <c r="EN216" s="6"/>
      <c r="EO216" s="6"/>
      <c r="EP216" s="6"/>
      <c r="EQ216" s="6"/>
      <c r="ER216" s="6"/>
      <c r="ES216" s="6"/>
      <c r="ET216" s="6"/>
      <c r="EU216" s="6"/>
      <c r="EV216" s="6"/>
      <c r="EW216" s="6"/>
      <c r="EX216" s="6"/>
      <c r="EY216" s="6"/>
      <c r="EZ216" s="6"/>
      <c r="FA216" s="6"/>
      <c r="FB216" s="6"/>
      <c r="FC216" s="6"/>
      <c r="FD216" s="6"/>
      <c r="FE216" s="6"/>
      <c r="FF216" s="6"/>
      <c r="FG216" s="6"/>
      <c r="FH216" s="6"/>
      <c r="FI216" s="6"/>
      <c r="FJ216" s="6"/>
      <c r="FK216" s="6"/>
      <c r="FL216" s="6"/>
      <c r="FM216" s="6"/>
      <c r="FN216" s="6"/>
      <c r="FO216" s="6"/>
      <c r="FP216" s="6"/>
      <c r="FQ216" s="6"/>
      <c r="FR216" s="6"/>
      <c r="FS216" s="6"/>
      <c r="FT216" s="6"/>
      <c r="FU216" s="6"/>
      <c r="FV216" s="6"/>
      <c r="FW216" s="6"/>
      <c r="FX216" s="6"/>
      <c r="FY216" s="6"/>
      <c r="FZ216" s="6"/>
      <c r="GA216" s="6"/>
      <c r="GB216" s="6"/>
      <c r="GC216" s="6"/>
      <c r="GD216" s="6"/>
      <c r="GE216" s="6"/>
      <c r="GF216" s="6"/>
      <c r="GG216" s="6"/>
      <c r="GH216" s="6"/>
      <c r="GI216" s="6"/>
      <c r="GJ216" s="6"/>
      <c r="GK216" s="6"/>
      <c r="GL216" s="6"/>
      <c r="GM216" s="6"/>
      <c r="GN216" s="6"/>
      <c r="GO216" s="6"/>
      <c r="GP216" s="6"/>
      <c r="GQ216" s="6"/>
      <c r="GR216" s="6"/>
      <c r="GS216" s="6"/>
      <c r="GT216" s="6"/>
      <c r="GU216" s="6"/>
      <c r="GV216" s="6"/>
      <c r="GW216" s="6"/>
      <c r="GX216" s="6"/>
      <c r="GY216" s="6"/>
      <c r="GZ216" s="6"/>
      <c r="HA216" s="6"/>
      <c r="HB216" s="6"/>
      <c r="HC216" s="6"/>
      <c r="HD216" s="6"/>
      <c r="HE216" s="6"/>
      <c r="HF216" s="6"/>
      <c r="HG216" s="6"/>
      <c r="HH216" s="6"/>
      <c r="HI216" s="6"/>
      <c r="HJ216" s="6"/>
      <c r="HK216" s="6"/>
      <c r="HL216" s="6"/>
      <c r="HM216" s="6"/>
      <c r="HN216" s="6"/>
      <c r="HO216" s="6"/>
      <c r="HP216" s="6"/>
      <c r="HQ216" s="6"/>
      <c r="HR216" s="6"/>
      <c r="HS216" s="6"/>
      <c r="HT216" s="6"/>
      <c r="HU216" s="6"/>
      <c r="HV216" s="6"/>
      <c r="HW216" s="6"/>
      <c r="HX216" s="6"/>
      <c r="HY216" s="6"/>
      <c r="HZ216" s="6"/>
      <c r="IA216" s="6"/>
      <c r="IB216" s="6"/>
      <c r="IC216" s="6"/>
      <c r="ID216" s="6"/>
      <c r="IE216" s="6"/>
      <c r="IF216" s="6"/>
      <c r="IG216" s="6"/>
      <c r="IH216" s="6"/>
      <c r="II216" s="6"/>
      <c r="IJ216" s="6"/>
      <c r="IK216" s="6"/>
      <c r="IL216" s="6"/>
      <c r="IM216" s="6"/>
      <c r="IN216" s="6"/>
      <c r="IO216" s="6"/>
      <c r="IP216" s="6"/>
      <c r="IQ216" s="6"/>
      <c r="IR216" s="6"/>
      <c r="IS216" s="6"/>
      <c r="IT216" s="6"/>
      <c r="IU216" s="6"/>
      <c r="IV216" s="6"/>
    </row>
    <row r="217" spans="1:256" ht="12.75" customHeight="1">
      <c r="A217" s="6"/>
      <c r="B217" s="6"/>
      <c r="C217" s="6"/>
      <c r="D217" s="6"/>
      <c r="E217" s="18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  <c r="EK217" s="6"/>
      <c r="EL217" s="6"/>
      <c r="EM217" s="6"/>
      <c r="EN217" s="6"/>
      <c r="EO217" s="6"/>
      <c r="EP217" s="6"/>
      <c r="EQ217" s="6"/>
      <c r="ER217" s="6"/>
      <c r="ES217" s="6"/>
      <c r="ET217" s="6"/>
      <c r="EU217" s="6"/>
      <c r="EV217" s="6"/>
      <c r="EW217" s="6"/>
      <c r="EX217" s="6"/>
      <c r="EY217" s="6"/>
      <c r="EZ217" s="6"/>
      <c r="FA217" s="6"/>
      <c r="FB217" s="6"/>
      <c r="FC217" s="6"/>
      <c r="FD217" s="6"/>
      <c r="FE217" s="6"/>
      <c r="FF217" s="6"/>
      <c r="FG217" s="6"/>
      <c r="FH217" s="6"/>
      <c r="FI217" s="6"/>
      <c r="FJ217" s="6"/>
      <c r="FK217" s="6"/>
      <c r="FL217" s="6"/>
      <c r="FM217" s="6"/>
      <c r="FN217" s="6"/>
      <c r="FO217" s="6"/>
      <c r="FP217" s="6"/>
      <c r="FQ217" s="6"/>
      <c r="FR217" s="6"/>
      <c r="FS217" s="6"/>
      <c r="FT217" s="6"/>
      <c r="FU217" s="6"/>
      <c r="FV217" s="6"/>
      <c r="FW217" s="6"/>
      <c r="FX217" s="6"/>
      <c r="FY217" s="6"/>
      <c r="FZ217" s="6"/>
      <c r="GA217" s="6"/>
      <c r="GB217" s="6"/>
      <c r="GC217" s="6"/>
      <c r="GD217" s="6"/>
      <c r="GE217" s="6"/>
      <c r="GF217" s="6"/>
      <c r="GG217" s="6"/>
      <c r="GH217" s="6"/>
      <c r="GI217" s="6"/>
      <c r="GJ217" s="6"/>
      <c r="GK217" s="6"/>
      <c r="GL217" s="6"/>
      <c r="GM217" s="6"/>
      <c r="GN217" s="6"/>
      <c r="GO217" s="6"/>
      <c r="GP217" s="6"/>
      <c r="GQ217" s="6"/>
      <c r="GR217" s="6"/>
      <c r="GS217" s="6"/>
      <c r="GT217" s="6"/>
      <c r="GU217" s="6"/>
      <c r="GV217" s="6"/>
      <c r="GW217" s="6"/>
      <c r="GX217" s="6"/>
      <c r="GY217" s="6"/>
      <c r="GZ217" s="6"/>
      <c r="HA217" s="6"/>
      <c r="HB217" s="6"/>
      <c r="HC217" s="6"/>
      <c r="HD217" s="6"/>
      <c r="HE217" s="6"/>
      <c r="HF217" s="6"/>
      <c r="HG217" s="6"/>
      <c r="HH217" s="6"/>
      <c r="HI217" s="6"/>
      <c r="HJ217" s="6"/>
      <c r="HK217" s="6"/>
      <c r="HL217" s="6"/>
      <c r="HM217" s="6"/>
      <c r="HN217" s="6"/>
      <c r="HO217" s="6"/>
      <c r="HP217" s="6"/>
      <c r="HQ217" s="6"/>
      <c r="HR217" s="6"/>
      <c r="HS217" s="6"/>
      <c r="HT217" s="6"/>
      <c r="HU217" s="6"/>
      <c r="HV217" s="6"/>
      <c r="HW217" s="6"/>
      <c r="HX217" s="6"/>
      <c r="HY217" s="6"/>
      <c r="HZ217" s="6"/>
      <c r="IA217" s="6"/>
      <c r="IB217" s="6"/>
      <c r="IC217" s="6"/>
      <c r="ID217" s="6"/>
      <c r="IE217" s="6"/>
      <c r="IF217" s="6"/>
      <c r="IG217" s="6"/>
      <c r="IH217" s="6"/>
      <c r="II217" s="6"/>
      <c r="IJ217" s="6"/>
      <c r="IK217" s="6"/>
      <c r="IL217" s="6"/>
      <c r="IM217" s="6"/>
      <c r="IN217" s="6"/>
      <c r="IO217" s="6"/>
      <c r="IP217" s="6"/>
      <c r="IQ217" s="6"/>
      <c r="IR217" s="6"/>
      <c r="IS217" s="6"/>
      <c r="IT217" s="6"/>
      <c r="IU217" s="6"/>
      <c r="IV217" s="6"/>
    </row>
    <row r="218" spans="1:256" ht="15" customHeight="1">
      <c r="A218" s="6"/>
      <c r="B218" s="6"/>
      <c r="C218" s="211" t="s">
        <v>16</v>
      </c>
      <c r="D218" s="6"/>
      <c r="E218" s="7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6"/>
      <c r="EJ218" s="6"/>
      <c r="EK218" s="6"/>
      <c r="EL218" s="6"/>
      <c r="EM218" s="6"/>
      <c r="EN218" s="6"/>
      <c r="EO218" s="6"/>
      <c r="EP218" s="6"/>
      <c r="EQ218" s="6"/>
      <c r="ER218" s="6"/>
      <c r="ES218" s="6"/>
      <c r="ET218" s="6"/>
      <c r="EU218" s="6"/>
      <c r="EV218" s="6"/>
      <c r="EW218" s="6"/>
      <c r="EX218" s="6"/>
      <c r="EY218" s="6"/>
      <c r="EZ218" s="6"/>
      <c r="FA218" s="6"/>
      <c r="FB218" s="6"/>
      <c r="FC218" s="6"/>
      <c r="FD218" s="6"/>
      <c r="FE218" s="6"/>
      <c r="FF218" s="6"/>
      <c r="FG218" s="6"/>
      <c r="FH218" s="6"/>
      <c r="FI218" s="6"/>
      <c r="FJ218" s="6"/>
      <c r="FK218" s="6"/>
      <c r="FL218" s="6"/>
      <c r="FM218" s="6"/>
      <c r="FN218" s="6"/>
      <c r="FO218" s="6"/>
      <c r="FP218" s="6"/>
      <c r="FQ218" s="6"/>
      <c r="FR218" s="6"/>
      <c r="FS218" s="6"/>
      <c r="FT218" s="6"/>
      <c r="FU218" s="6"/>
      <c r="FV218" s="6"/>
      <c r="FW218" s="6"/>
      <c r="FX218" s="6"/>
      <c r="FY218" s="6"/>
      <c r="FZ218" s="6"/>
      <c r="GA218" s="6"/>
      <c r="GB218" s="6"/>
      <c r="GC218" s="6"/>
      <c r="GD218" s="6"/>
      <c r="GE218" s="6"/>
      <c r="GF218" s="6"/>
      <c r="GG218" s="6"/>
      <c r="GH218" s="6"/>
      <c r="GI218" s="6"/>
      <c r="GJ218" s="6"/>
      <c r="GK218" s="6"/>
      <c r="GL218" s="6"/>
      <c r="GM218" s="6"/>
      <c r="GN218" s="6"/>
      <c r="GO218" s="6"/>
      <c r="GP218" s="6"/>
      <c r="GQ218" s="6"/>
      <c r="GR218" s="6"/>
      <c r="GS218" s="6"/>
      <c r="GT218" s="6"/>
      <c r="GU218" s="6"/>
      <c r="GV218" s="6"/>
      <c r="GW218" s="6"/>
      <c r="GX218" s="6"/>
      <c r="GY218" s="6"/>
      <c r="GZ218" s="6"/>
      <c r="HA218" s="6"/>
      <c r="HB218" s="6"/>
      <c r="HC218" s="6"/>
      <c r="HD218" s="6"/>
      <c r="HE218" s="6"/>
      <c r="HF218" s="6"/>
      <c r="HG218" s="6"/>
      <c r="HH218" s="6"/>
      <c r="HI218" s="6"/>
      <c r="HJ218" s="6"/>
      <c r="HK218" s="6"/>
      <c r="HL218" s="6"/>
      <c r="HM218" s="6"/>
      <c r="HN218" s="6"/>
      <c r="HO218" s="6"/>
      <c r="HP218" s="6"/>
      <c r="HQ218" s="6"/>
      <c r="HR218" s="6"/>
      <c r="HS218" s="6"/>
      <c r="HT218" s="6"/>
      <c r="HU218" s="6"/>
      <c r="HV218" s="6"/>
      <c r="HW218" s="6"/>
      <c r="HX218" s="6"/>
      <c r="HY218" s="6"/>
      <c r="HZ218" s="6"/>
      <c r="IA218" s="6"/>
      <c r="IB218" s="6"/>
      <c r="IC218" s="6"/>
      <c r="ID218" s="6"/>
      <c r="IE218" s="6"/>
      <c r="IF218" s="6"/>
      <c r="IG218" s="6"/>
      <c r="IH218" s="6"/>
      <c r="II218" s="6"/>
      <c r="IJ218" s="6"/>
      <c r="IK218" s="6"/>
      <c r="IL218" s="6"/>
      <c r="IM218" s="6"/>
      <c r="IN218" s="6"/>
      <c r="IO218" s="6"/>
      <c r="IP218" s="6"/>
      <c r="IQ218" s="6"/>
      <c r="IR218" s="6"/>
      <c r="IS218" s="6"/>
      <c r="IT218" s="6"/>
      <c r="IU218" s="6"/>
      <c r="IV218" s="6"/>
    </row>
    <row r="219" spans="1:256" ht="15" customHeight="1">
      <c r="A219" s="6"/>
      <c r="B219" s="6"/>
      <c r="C219" s="8"/>
      <c r="D219" s="6"/>
      <c r="E219" s="7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  <c r="DT219" s="6"/>
      <c r="DU219" s="6"/>
      <c r="DV219" s="6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6"/>
      <c r="EJ219" s="6"/>
      <c r="EK219" s="6"/>
      <c r="EL219" s="6"/>
      <c r="EM219" s="6"/>
      <c r="EN219" s="6"/>
      <c r="EO219" s="6"/>
      <c r="EP219" s="6"/>
      <c r="EQ219" s="6"/>
      <c r="ER219" s="6"/>
      <c r="ES219" s="6"/>
      <c r="ET219" s="6"/>
      <c r="EU219" s="6"/>
      <c r="EV219" s="6"/>
      <c r="EW219" s="6"/>
      <c r="EX219" s="6"/>
      <c r="EY219" s="6"/>
      <c r="EZ219" s="6"/>
      <c r="FA219" s="6"/>
      <c r="FB219" s="6"/>
      <c r="FC219" s="6"/>
      <c r="FD219" s="6"/>
      <c r="FE219" s="6"/>
      <c r="FF219" s="6"/>
      <c r="FG219" s="6"/>
      <c r="FH219" s="6"/>
      <c r="FI219" s="6"/>
      <c r="FJ219" s="6"/>
      <c r="FK219" s="6"/>
      <c r="FL219" s="6"/>
      <c r="FM219" s="6"/>
      <c r="FN219" s="6"/>
      <c r="FO219" s="6"/>
      <c r="FP219" s="6"/>
      <c r="FQ219" s="6"/>
      <c r="FR219" s="6"/>
      <c r="FS219" s="6"/>
      <c r="FT219" s="6"/>
      <c r="FU219" s="6"/>
      <c r="FV219" s="6"/>
      <c r="FW219" s="6"/>
      <c r="FX219" s="6"/>
      <c r="FY219" s="6"/>
      <c r="FZ219" s="6"/>
      <c r="GA219" s="6"/>
      <c r="GB219" s="6"/>
      <c r="GC219" s="6"/>
      <c r="GD219" s="6"/>
      <c r="GE219" s="6"/>
      <c r="GF219" s="6"/>
      <c r="GG219" s="6"/>
      <c r="GH219" s="6"/>
      <c r="GI219" s="6"/>
      <c r="GJ219" s="6"/>
      <c r="GK219" s="6"/>
      <c r="GL219" s="6"/>
      <c r="GM219" s="6"/>
      <c r="GN219" s="6"/>
      <c r="GO219" s="6"/>
      <c r="GP219" s="6"/>
      <c r="GQ219" s="6"/>
      <c r="GR219" s="6"/>
      <c r="GS219" s="6"/>
      <c r="GT219" s="6"/>
      <c r="GU219" s="6"/>
      <c r="GV219" s="6"/>
      <c r="GW219" s="6"/>
      <c r="GX219" s="6"/>
      <c r="GY219" s="6"/>
      <c r="GZ219" s="6"/>
      <c r="HA219" s="6"/>
      <c r="HB219" s="6"/>
      <c r="HC219" s="6"/>
      <c r="HD219" s="6"/>
      <c r="HE219" s="6"/>
      <c r="HF219" s="6"/>
      <c r="HG219" s="6"/>
      <c r="HH219" s="6"/>
      <c r="HI219" s="6"/>
      <c r="HJ219" s="6"/>
      <c r="HK219" s="6"/>
      <c r="HL219" s="6"/>
      <c r="HM219" s="6"/>
      <c r="HN219" s="6"/>
      <c r="HO219" s="6"/>
      <c r="HP219" s="6"/>
      <c r="HQ219" s="6"/>
      <c r="HR219" s="6"/>
      <c r="HS219" s="6"/>
      <c r="HT219" s="6"/>
      <c r="HU219" s="6"/>
      <c r="HV219" s="6"/>
      <c r="HW219" s="6"/>
      <c r="HX219" s="6"/>
      <c r="HY219" s="6"/>
      <c r="HZ219" s="6"/>
      <c r="IA219" s="6"/>
      <c r="IB219" s="6"/>
      <c r="IC219" s="6"/>
      <c r="ID219" s="6"/>
      <c r="IE219" s="6"/>
      <c r="IF219" s="6"/>
      <c r="IG219" s="6"/>
      <c r="IH219" s="6"/>
      <c r="II219" s="6"/>
      <c r="IJ219" s="6"/>
      <c r="IK219" s="6"/>
      <c r="IL219" s="6"/>
      <c r="IM219" s="6"/>
      <c r="IN219" s="6"/>
      <c r="IO219" s="6"/>
      <c r="IP219" s="6"/>
      <c r="IQ219" s="6"/>
      <c r="IR219" s="6"/>
      <c r="IS219" s="6"/>
      <c r="IT219" s="6"/>
      <c r="IU219" s="6"/>
      <c r="IV219" s="6"/>
    </row>
    <row r="220" spans="1:256" ht="15" customHeight="1">
      <c r="A220" s="6" t="s">
        <v>17</v>
      </c>
      <c r="B220" s="6"/>
      <c r="C220" s="6"/>
      <c r="D220" s="6"/>
      <c r="E220" s="7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  <c r="DT220" s="6"/>
      <c r="DU220" s="6"/>
      <c r="DV220" s="6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6"/>
      <c r="EJ220" s="6"/>
      <c r="EK220" s="6"/>
      <c r="EL220" s="6"/>
      <c r="EM220" s="6"/>
      <c r="EN220" s="6"/>
      <c r="EO220" s="6"/>
      <c r="EP220" s="6"/>
      <c r="EQ220" s="6"/>
      <c r="ER220" s="6"/>
      <c r="ES220" s="6"/>
      <c r="ET220" s="6"/>
      <c r="EU220" s="6"/>
      <c r="EV220" s="6"/>
      <c r="EW220" s="6"/>
      <c r="EX220" s="6"/>
      <c r="EY220" s="6"/>
      <c r="EZ220" s="6"/>
      <c r="FA220" s="6"/>
      <c r="FB220" s="6"/>
      <c r="FC220" s="6"/>
      <c r="FD220" s="6"/>
      <c r="FE220" s="6"/>
      <c r="FF220" s="6"/>
      <c r="FG220" s="6"/>
      <c r="FH220" s="6"/>
      <c r="FI220" s="6"/>
      <c r="FJ220" s="6"/>
      <c r="FK220" s="6"/>
      <c r="FL220" s="6"/>
      <c r="FM220" s="6"/>
      <c r="FN220" s="6"/>
      <c r="FO220" s="6"/>
      <c r="FP220" s="6"/>
      <c r="FQ220" s="6"/>
      <c r="FR220" s="6"/>
      <c r="FS220" s="6"/>
      <c r="FT220" s="6"/>
      <c r="FU220" s="6"/>
      <c r="FV220" s="6"/>
      <c r="FW220" s="6"/>
      <c r="FX220" s="6"/>
      <c r="FY220" s="6"/>
      <c r="FZ220" s="6"/>
      <c r="GA220" s="6"/>
      <c r="GB220" s="6"/>
      <c r="GC220" s="6"/>
      <c r="GD220" s="6"/>
      <c r="GE220" s="6"/>
      <c r="GF220" s="6"/>
      <c r="GG220" s="6"/>
      <c r="GH220" s="6"/>
      <c r="GI220" s="6"/>
      <c r="GJ220" s="6"/>
      <c r="GK220" s="6"/>
      <c r="GL220" s="6"/>
      <c r="GM220" s="6"/>
      <c r="GN220" s="6"/>
      <c r="GO220" s="6"/>
      <c r="GP220" s="6"/>
      <c r="GQ220" s="6"/>
      <c r="GR220" s="6"/>
      <c r="GS220" s="6"/>
      <c r="GT220" s="6"/>
      <c r="GU220" s="6"/>
      <c r="GV220" s="6"/>
      <c r="GW220" s="6"/>
      <c r="GX220" s="6"/>
      <c r="GY220" s="6"/>
      <c r="GZ220" s="6"/>
      <c r="HA220" s="6"/>
      <c r="HB220" s="6"/>
      <c r="HC220" s="6"/>
      <c r="HD220" s="6"/>
      <c r="HE220" s="6"/>
      <c r="HF220" s="6"/>
      <c r="HG220" s="6"/>
      <c r="HH220" s="6"/>
      <c r="HI220" s="6"/>
      <c r="HJ220" s="6"/>
      <c r="HK220" s="6"/>
      <c r="HL220" s="6"/>
      <c r="HM220" s="6"/>
      <c r="HN220" s="6"/>
      <c r="HO220" s="6"/>
      <c r="HP220" s="6"/>
      <c r="HQ220" s="6"/>
      <c r="HR220" s="6"/>
      <c r="HS220" s="6"/>
      <c r="HT220" s="6"/>
      <c r="HU220" s="6"/>
      <c r="HV220" s="6"/>
      <c r="HW220" s="6"/>
      <c r="HX220" s="6"/>
      <c r="HY220" s="6"/>
      <c r="HZ220" s="6"/>
      <c r="IA220" s="6"/>
      <c r="IB220" s="6"/>
      <c r="IC220" s="6"/>
      <c r="ID220" s="6"/>
      <c r="IE220" s="6"/>
      <c r="IF220" s="6"/>
      <c r="IG220" s="6"/>
      <c r="IH220" s="6"/>
      <c r="II220" s="6"/>
      <c r="IJ220" s="6"/>
      <c r="IK220" s="6"/>
      <c r="IL220" s="6"/>
      <c r="IM220" s="6"/>
      <c r="IN220" s="6"/>
      <c r="IO220" s="6"/>
      <c r="IP220" s="6"/>
      <c r="IQ220" s="6"/>
      <c r="IR220" s="6"/>
      <c r="IS220" s="6"/>
      <c r="IT220" s="6"/>
      <c r="IU220" s="6"/>
      <c r="IV220" s="6"/>
    </row>
    <row r="221" spans="1:256" ht="15" customHeight="1">
      <c r="A221" s="6"/>
      <c r="B221" s="6"/>
      <c r="C221" s="6"/>
      <c r="D221" s="6"/>
      <c r="E221" s="7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  <c r="DT221" s="6"/>
      <c r="DU221" s="6"/>
      <c r="DV221" s="6"/>
      <c r="DW221" s="6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I221" s="6"/>
      <c r="EJ221" s="6"/>
      <c r="EK221" s="6"/>
      <c r="EL221" s="6"/>
      <c r="EM221" s="6"/>
      <c r="EN221" s="6"/>
      <c r="EO221" s="6"/>
      <c r="EP221" s="6"/>
      <c r="EQ221" s="6"/>
      <c r="ER221" s="6"/>
      <c r="ES221" s="6"/>
      <c r="ET221" s="6"/>
      <c r="EU221" s="6"/>
      <c r="EV221" s="6"/>
      <c r="EW221" s="6"/>
      <c r="EX221" s="6"/>
      <c r="EY221" s="6"/>
      <c r="EZ221" s="6"/>
      <c r="FA221" s="6"/>
      <c r="FB221" s="6"/>
      <c r="FC221" s="6"/>
      <c r="FD221" s="6"/>
      <c r="FE221" s="6"/>
      <c r="FF221" s="6"/>
      <c r="FG221" s="6"/>
      <c r="FH221" s="6"/>
      <c r="FI221" s="6"/>
      <c r="FJ221" s="6"/>
      <c r="FK221" s="6"/>
      <c r="FL221" s="6"/>
      <c r="FM221" s="6"/>
      <c r="FN221" s="6"/>
      <c r="FO221" s="6"/>
      <c r="FP221" s="6"/>
      <c r="FQ221" s="6"/>
      <c r="FR221" s="6"/>
      <c r="FS221" s="6"/>
      <c r="FT221" s="6"/>
      <c r="FU221" s="6"/>
      <c r="FV221" s="6"/>
      <c r="FW221" s="6"/>
      <c r="FX221" s="6"/>
      <c r="FY221" s="6"/>
      <c r="FZ221" s="6"/>
      <c r="GA221" s="6"/>
      <c r="GB221" s="6"/>
      <c r="GC221" s="6"/>
      <c r="GD221" s="6"/>
      <c r="GE221" s="6"/>
      <c r="GF221" s="6"/>
      <c r="GG221" s="6"/>
      <c r="GH221" s="6"/>
      <c r="GI221" s="6"/>
      <c r="GJ221" s="6"/>
      <c r="GK221" s="6"/>
      <c r="GL221" s="6"/>
      <c r="GM221" s="6"/>
      <c r="GN221" s="6"/>
      <c r="GO221" s="6"/>
      <c r="GP221" s="6"/>
      <c r="GQ221" s="6"/>
      <c r="GR221" s="6"/>
      <c r="GS221" s="6"/>
      <c r="GT221" s="6"/>
      <c r="GU221" s="6"/>
      <c r="GV221" s="6"/>
      <c r="GW221" s="6"/>
      <c r="GX221" s="6"/>
      <c r="GY221" s="6"/>
      <c r="GZ221" s="6"/>
      <c r="HA221" s="6"/>
      <c r="HB221" s="6"/>
      <c r="HC221" s="6"/>
      <c r="HD221" s="6"/>
      <c r="HE221" s="6"/>
      <c r="HF221" s="6"/>
      <c r="HG221" s="6"/>
      <c r="HH221" s="6"/>
      <c r="HI221" s="6"/>
      <c r="HJ221" s="6"/>
      <c r="HK221" s="6"/>
      <c r="HL221" s="6"/>
      <c r="HM221" s="6"/>
      <c r="HN221" s="6"/>
      <c r="HO221" s="6"/>
      <c r="HP221" s="6"/>
      <c r="HQ221" s="6"/>
      <c r="HR221" s="6"/>
      <c r="HS221" s="6"/>
      <c r="HT221" s="6"/>
      <c r="HU221" s="6"/>
      <c r="HV221" s="6"/>
      <c r="HW221" s="6"/>
      <c r="HX221" s="6"/>
      <c r="HY221" s="6"/>
      <c r="HZ221" s="6"/>
      <c r="IA221" s="6"/>
      <c r="IB221" s="6"/>
      <c r="IC221" s="6"/>
      <c r="ID221" s="6"/>
      <c r="IE221" s="6"/>
      <c r="IF221" s="6"/>
      <c r="IG221" s="6"/>
      <c r="IH221" s="6"/>
      <c r="II221" s="6"/>
      <c r="IJ221" s="6"/>
      <c r="IK221" s="6"/>
      <c r="IL221" s="6"/>
      <c r="IM221" s="6"/>
      <c r="IN221" s="6"/>
      <c r="IO221" s="6"/>
      <c r="IP221" s="6"/>
      <c r="IQ221" s="6"/>
      <c r="IR221" s="6"/>
      <c r="IS221" s="6"/>
      <c r="IT221" s="6"/>
      <c r="IU221" s="6"/>
      <c r="IV221" s="6"/>
    </row>
    <row r="222" spans="1:256" ht="15" customHeight="1">
      <c r="A222" s="12" t="s">
        <v>18</v>
      </c>
      <c r="B222" s="6"/>
      <c r="C222" s="6"/>
      <c r="D222" s="6"/>
      <c r="E222" s="7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6"/>
      <c r="EJ222" s="6"/>
      <c r="EK222" s="6"/>
      <c r="EL222" s="6"/>
      <c r="EM222" s="6"/>
      <c r="EN222" s="6"/>
      <c r="EO222" s="6"/>
      <c r="EP222" s="6"/>
      <c r="EQ222" s="6"/>
      <c r="ER222" s="6"/>
      <c r="ES222" s="6"/>
      <c r="ET222" s="6"/>
      <c r="EU222" s="6"/>
      <c r="EV222" s="6"/>
      <c r="EW222" s="6"/>
      <c r="EX222" s="6"/>
      <c r="EY222" s="6"/>
      <c r="EZ222" s="6"/>
      <c r="FA222" s="6"/>
      <c r="FB222" s="6"/>
      <c r="FC222" s="6"/>
      <c r="FD222" s="6"/>
      <c r="FE222" s="6"/>
      <c r="FF222" s="6"/>
      <c r="FG222" s="6"/>
      <c r="FH222" s="6"/>
      <c r="FI222" s="6"/>
      <c r="FJ222" s="6"/>
      <c r="FK222" s="6"/>
      <c r="FL222" s="6"/>
      <c r="FM222" s="6"/>
      <c r="FN222" s="6"/>
      <c r="FO222" s="6"/>
      <c r="FP222" s="6"/>
      <c r="FQ222" s="6"/>
      <c r="FR222" s="6"/>
      <c r="FS222" s="6"/>
      <c r="FT222" s="6"/>
      <c r="FU222" s="6"/>
      <c r="FV222" s="6"/>
      <c r="FW222" s="6"/>
      <c r="FX222" s="6"/>
      <c r="FY222" s="6"/>
      <c r="FZ222" s="6"/>
      <c r="GA222" s="6"/>
      <c r="GB222" s="6"/>
      <c r="GC222" s="6"/>
      <c r="GD222" s="6"/>
      <c r="GE222" s="6"/>
      <c r="GF222" s="6"/>
      <c r="GG222" s="6"/>
      <c r="GH222" s="6"/>
      <c r="GI222" s="6"/>
      <c r="GJ222" s="6"/>
      <c r="GK222" s="6"/>
      <c r="GL222" s="6"/>
      <c r="GM222" s="6"/>
      <c r="GN222" s="6"/>
      <c r="GO222" s="6"/>
      <c r="GP222" s="6"/>
      <c r="GQ222" s="6"/>
      <c r="GR222" s="6"/>
      <c r="GS222" s="6"/>
      <c r="GT222" s="6"/>
      <c r="GU222" s="6"/>
      <c r="GV222" s="6"/>
      <c r="GW222" s="6"/>
      <c r="GX222" s="6"/>
      <c r="GY222" s="6"/>
      <c r="GZ222" s="6"/>
      <c r="HA222" s="6"/>
      <c r="HB222" s="6"/>
      <c r="HC222" s="6"/>
      <c r="HD222" s="6"/>
      <c r="HE222" s="6"/>
      <c r="HF222" s="6"/>
      <c r="HG222" s="6"/>
      <c r="HH222" s="6"/>
      <c r="HI222" s="6"/>
      <c r="HJ222" s="6"/>
      <c r="HK222" s="6"/>
      <c r="HL222" s="6"/>
      <c r="HM222" s="6"/>
      <c r="HN222" s="6"/>
      <c r="HO222" s="6"/>
      <c r="HP222" s="6"/>
      <c r="HQ222" s="6"/>
      <c r="HR222" s="6"/>
      <c r="HS222" s="6"/>
      <c r="HT222" s="6"/>
      <c r="HU222" s="6"/>
      <c r="HV222" s="6"/>
      <c r="HW222" s="6"/>
      <c r="HX222" s="6"/>
      <c r="HY222" s="6"/>
      <c r="HZ222" s="6"/>
      <c r="IA222" s="6"/>
      <c r="IB222" s="6"/>
      <c r="IC222" s="6"/>
      <c r="ID222" s="6"/>
      <c r="IE222" s="6"/>
      <c r="IF222" s="6"/>
      <c r="IG222" s="6"/>
      <c r="IH222" s="6"/>
      <c r="II222" s="6"/>
      <c r="IJ222" s="6"/>
      <c r="IK222" s="6"/>
      <c r="IL222" s="6"/>
      <c r="IM222" s="6"/>
      <c r="IN222" s="6"/>
      <c r="IO222" s="6"/>
      <c r="IP222" s="6"/>
      <c r="IQ222" s="6"/>
      <c r="IR222" s="6"/>
      <c r="IS222" s="6"/>
      <c r="IT222" s="6"/>
      <c r="IU222" s="6"/>
      <c r="IV222" s="6"/>
    </row>
    <row r="223" spans="1:256" ht="15" customHeight="1">
      <c r="A223" s="12" t="s">
        <v>19</v>
      </c>
      <c r="B223" s="6"/>
      <c r="C223" s="6"/>
      <c r="D223" s="6"/>
      <c r="E223" s="7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  <c r="DT223" s="6"/>
      <c r="DU223" s="6"/>
      <c r="DV223" s="6"/>
      <c r="DW223" s="6"/>
      <c r="DX223" s="6"/>
      <c r="DY223" s="6"/>
      <c r="DZ223" s="6"/>
      <c r="EA223" s="6"/>
      <c r="EB223" s="6"/>
      <c r="EC223" s="6"/>
      <c r="ED223" s="6"/>
      <c r="EE223" s="6"/>
      <c r="EF223" s="6"/>
      <c r="EG223" s="6"/>
      <c r="EH223" s="6"/>
      <c r="EI223" s="6"/>
      <c r="EJ223" s="6"/>
      <c r="EK223" s="6"/>
      <c r="EL223" s="6"/>
      <c r="EM223" s="6"/>
      <c r="EN223" s="6"/>
      <c r="EO223" s="6"/>
      <c r="EP223" s="6"/>
      <c r="EQ223" s="6"/>
      <c r="ER223" s="6"/>
      <c r="ES223" s="6"/>
      <c r="ET223" s="6"/>
      <c r="EU223" s="6"/>
      <c r="EV223" s="6"/>
      <c r="EW223" s="6"/>
      <c r="EX223" s="6"/>
      <c r="EY223" s="6"/>
      <c r="EZ223" s="6"/>
      <c r="FA223" s="6"/>
      <c r="FB223" s="6"/>
      <c r="FC223" s="6"/>
      <c r="FD223" s="6"/>
      <c r="FE223" s="6"/>
      <c r="FF223" s="6"/>
      <c r="FG223" s="6"/>
      <c r="FH223" s="6"/>
      <c r="FI223" s="6"/>
      <c r="FJ223" s="6"/>
      <c r="FK223" s="6"/>
      <c r="FL223" s="6"/>
      <c r="FM223" s="6"/>
      <c r="FN223" s="6"/>
      <c r="FO223" s="6"/>
      <c r="FP223" s="6"/>
      <c r="FQ223" s="6"/>
      <c r="FR223" s="6"/>
      <c r="FS223" s="6"/>
      <c r="FT223" s="6"/>
      <c r="FU223" s="6"/>
      <c r="FV223" s="6"/>
      <c r="FW223" s="6"/>
      <c r="FX223" s="6"/>
      <c r="FY223" s="6"/>
      <c r="FZ223" s="6"/>
      <c r="GA223" s="6"/>
      <c r="GB223" s="6"/>
      <c r="GC223" s="6"/>
      <c r="GD223" s="6"/>
      <c r="GE223" s="6"/>
      <c r="GF223" s="6"/>
      <c r="GG223" s="6"/>
      <c r="GH223" s="6"/>
      <c r="GI223" s="6"/>
      <c r="GJ223" s="6"/>
      <c r="GK223" s="6"/>
      <c r="GL223" s="6"/>
      <c r="GM223" s="6"/>
      <c r="GN223" s="6"/>
      <c r="GO223" s="6"/>
      <c r="GP223" s="6"/>
      <c r="GQ223" s="6"/>
      <c r="GR223" s="6"/>
      <c r="GS223" s="6"/>
      <c r="GT223" s="6"/>
      <c r="GU223" s="6"/>
      <c r="GV223" s="6"/>
      <c r="GW223" s="6"/>
      <c r="GX223" s="6"/>
      <c r="GY223" s="6"/>
      <c r="GZ223" s="6"/>
      <c r="HA223" s="6"/>
      <c r="HB223" s="6"/>
      <c r="HC223" s="6"/>
      <c r="HD223" s="6"/>
      <c r="HE223" s="6"/>
      <c r="HF223" s="6"/>
      <c r="HG223" s="6"/>
      <c r="HH223" s="6"/>
      <c r="HI223" s="6"/>
      <c r="HJ223" s="6"/>
      <c r="HK223" s="6"/>
      <c r="HL223" s="6"/>
      <c r="HM223" s="6"/>
      <c r="HN223" s="6"/>
      <c r="HO223" s="6"/>
      <c r="HP223" s="6"/>
      <c r="HQ223" s="6"/>
      <c r="HR223" s="6"/>
      <c r="HS223" s="6"/>
      <c r="HT223" s="6"/>
      <c r="HU223" s="6"/>
      <c r="HV223" s="6"/>
      <c r="HW223" s="6"/>
      <c r="HX223" s="6"/>
      <c r="HY223" s="6"/>
      <c r="HZ223" s="6"/>
      <c r="IA223" s="6"/>
      <c r="IB223" s="6"/>
      <c r="IC223" s="6"/>
      <c r="ID223" s="6"/>
      <c r="IE223" s="6"/>
      <c r="IF223" s="6"/>
      <c r="IG223" s="6"/>
      <c r="IH223" s="6"/>
      <c r="II223" s="6"/>
      <c r="IJ223" s="6"/>
      <c r="IK223" s="6"/>
      <c r="IL223" s="6"/>
      <c r="IM223" s="6"/>
      <c r="IN223" s="6"/>
      <c r="IO223" s="6"/>
      <c r="IP223" s="6"/>
      <c r="IQ223" s="6"/>
      <c r="IR223" s="6"/>
      <c r="IS223" s="6"/>
      <c r="IT223" s="6"/>
      <c r="IU223" s="6"/>
      <c r="IV223" s="6"/>
    </row>
    <row r="224" spans="1:256" ht="15" customHeight="1">
      <c r="A224" s="12"/>
      <c r="B224" s="6"/>
      <c r="C224" s="6"/>
      <c r="D224" s="6"/>
      <c r="E224" s="7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  <c r="DT224" s="6"/>
      <c r="DU224" s="6"/>
      <c r="DV224" s="6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6"/>
      <c r="EJ224" s="6"/>
      <c r="EK224" s="6"/>
      <c r="EL224" s="6"/>
      <c r="EM224" s="6"/>
      <c r="EN224" s="6"/>
      <c r="EO224" s="6"/>
      <c r="EP224" s="6"/>
      <c r="EQ224" s="6"/>
      <c r="ER224" s="6"/>
      <c r="ES224" s="6"/>
      <c r="ET224" s="6"/>
      <c r="EU224" s="6"/>
      <c r="EV224" s="6"/>
      <c r="EW224" s="6"/>
      <c r="EX224" s="6"/>
      <c r="EY224" s="6"/>
      <c r="EZ224" s="6"/>
      <c r="FA224" s="6"/>
      <c r="FB224" s="6"/>
      <c r="FC224" s="6"/>
      <c r="FD224" s="6"/>
      <c r="FE224" s="6"/>
      <c r="FF224" s="6"/>
      <c r="FG224" s="6"/>
      <c r="FH224" s="6"/>
      <c r="FI224" s="6"/>
      <c r="FJ224" s="6"/>
      <c r="FK224" s="6"/>
      <c r="FL224" s="6"/>
      <c r="FM224" s="6"/>
      <c r="FN224" s="6"/>
      <c r="FO224" s="6"/>
      <c r="FP224" s="6"/>
      <c r="FQ224" s="6"/>
      <c r="FR224" s="6"/>
      <c r="FS224" s="6"/>
      <c r="FT224" s="6"/>
      <c r="FU224" s="6"/>
      <c r="FV224" s="6"/>
      <c r="FW224" s="6"/>
      <c r="FX224" s="6"/>
      <c r="FY224" s="6"/>
      <c r="FZ224" s="6"/>
      <c r="GA224" s="6"/>
      <c r="GB224" s="6"/>
      <c r="GC224" s="6"/>
      <c r="GD224" s="6"/>
      <c r="GE224" s="6"/>
      <c r="GF224" s="6"/>
      <c r="GG224" s="6"/>
      <c r="GH224" s="6"/>
      <c r="GI224" s="6"/>
      <c r="GJ224" s="6"/>
      <c r="GK224" s="6"/>
      <c r="GL224" s="6"/>
      <c r="GM224" s="6"/>
      <c r="GN224" s="6"/>
      <c r="GO224" s="6"/>
      <c r="GP224" s="6"/>
      <c r="GQ224" s="6"/>
      <c r="GR224" s="6"/>
      <c r="GS224" s="6"/>
      <c r="GT224" s="6"/>
      <c r="GU224" s="6"/>
      <c r="GV224" s="6"/>
      <c r="GW224" s="6"/>
      <c r="GX224" s="6"/>
      <c r="GY224" s="6"/>
      <c r="GZ224" s="6"/>
      <c r="HA224" s="6"/>
      <c r="HB224" s="6"/>
      <c r="HC224" s="6"/>
      <c r="HD224" s="6"/>
      <c r="HE224" s="6"/>
      <c r="HF224" s="6"/>
      <c r="HG224" s="6"/>
      <c r="HH224" s="6"/>
      <c r="HI224" s="6"/>
      <c r="HJ224" s="6"/>
      <c r="HK224" s="6"/>
      <c r="HL224" s="6"/>
      <c r="HM224" s="6"/>
      <c r="HN224" s="6"/>
      <c r="HO224" s="6"/>
      <c r="HP224" s="6"/>
      <c r="HQ224" s="6"/>
      <c r="HR224" s="6"/>
      <c r="HS224" s="6"/>
      <c r="HT224" s="6"/>
      <c r="HU224" s="6"/>
      <c r="HV224" s="6"/>
      <c r="HW224" s="6"/>
      <c r="HX224" s="6"/>
      <c r="HY224" s="6"/>
      <c r="HZ224" s="6"/>
      <c r="IA224" s="6"/>
      <c r="IB224" s="6"/>
      <c r="IC224" s="6"/>
      <c r="ID224" s="6"/>
      <c r="IE224" s="6"/>
      <c r="IF224" s="6"/>
      <c r="IG224" s="6"/>
      <c r="IH224" s="6"/>
      <c r="II224" s="6"/>
      <c r="IJ224" s="6"/>
      <c r="IK224" s="6"/>
      <c r="IL224" s="6"/>
      <c r="IM224" s="6"/>
      <c r="IN224" s="6"/>
      <c r="IO224" s="6"/>
      <c r="IP224" s="6"/>
      <c r="IQ224" s="6"/>
      <c r="IR224" s="6"/>
      <c r="IS224" s="6"/>
      <c r="IT224" s="6"/>
      <c r="IU224" s="6"/>
      <c r="IV224" s="6"/>
    </row>
    <row r="225" spans="1:256" ht="15" customHeight="1">
      <c r="A225" s="6"/>
      <c r="B225" s="6"/>
      <c r="C225" s="6" t="s">
        <v>20</v>
      </c>
      <c r="D225" s="6" t="s">
        <v>21</v>
      </c>
      <c r="E225" s="7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  <c r="DT225" s="6"/>
      <c r="DU225" s="6"/>
      <c r="DV225" s="6"/>
      <c r="DW225" s="6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6"/>
      <c r="EJ225" s="6"/>
      <c r="EK225" s="6"/>
      <c r="EL225" s="6"/>
      <c r="EM225" s="6"/>
      <c r="EN225" s="6"/>
      <c r="EO225" s="6"/>
      <c r="EP225" s="6"/>
      <c r="EQ225" s="6"/>
      <c r="ER225" s="6"/>
      <c r="ES225" s="6"/>
      <c r="ET225" s="6"/>
      <c r="EU225" s="6"/>
      <c r="EV225" s="6"/>
      <c r="EW225" s="6"/>
      <c r="EX225" s="6"/>
      <c r="EY225" s="6"/>
      <c r="EZ225" s="6"/>
      <c r="FA225" s="6"/>
      <c r="FB225" s="6"/>
      <c r="FC225" s="6"/>
      <c r="FD225" s="6"/>
      <c r="FE225" s="6"/>
      <c r="FF225" s="6"/>
      <c r="FG225" s="6"/>
      <c r="FH225" s="6"/>
      <c r="FI225" s="6"/>
      <c r="FJ225" s="6"/>
      <c r="FK225" s="6"/>
      <c r="FL225" s="6"/>
      <c r="FM225" s="6"/>
      <c r="FN225" s="6"/>
      <c r="FO225" s="6"/>
      <c r="FP225" s="6"/>
      <c r="FQ225" s="6"/>
      <c r="FR225" s="6"/>
      <c r="FS225" s="6"/>
      <c r="FT225" s="6"/>
      <c r="FU225" s="6"/>
      <c r="FV225" s="6"/>
      <c r="FW225" s="6"/>
      <c r="FX225" s="6"/>
      <c r="FY225" s="6"/>
      <c r="FZ225" s="6"/>
      <c r="GA225" s="6"/>
      <c r="GB225" s="6"/>
      <c r="GC225" s="6"/>
      <c r="GD225" s="6"/>
      <c r="GE225" s="6"/>
      <c r="GF225" s="6"/>
      <c r="GG225" s="6"/>
      <c r="GH225" s="6"/>
      <c r="GI225" s="6"/>
      <c r="GJ225" s="6"/>
      <c r="GK225" s="6"/>
      <c r="GL225" s="6"/>
      <c r="GM225" s="6"/>
      <c r="GN225" s="6"/>
      <c r="GO225" s="6"/>
      <c r="GP225" s="6"/>
      <c r="GQ225" s="6"/>
      <c r="GR225" s="6"/>
      <c r="GS225" s="6"/>
      <c r="GT225" s="6"/>
      <c r="GU225" s="6"/>
      <c r="GV225" s="6"/>
      <c r="GW225" s="6"/>
      <c r="GX225" s="6"/>
      <c r="GY225" s="6"/>
      <c r="GZ225" s="6"/>
      <c r="HA225" s="6"/>
      <c r="HB225" s="6"/>
      <c r="HC225" s="6"/>
      <c r="HD225" s="6"/>
      <c r="HE225" s="6"/>
      <c r="HF225" s="6"/>
      <c r="HG225" s="6"/>
      <c r="HH225" s="6"/>
      <c r="HI225" s="6"/>
      <c r="HJ225" s="6"/>
      <c r="HK225" s="6"/>
      <c r="HL225" s="6"/>
      <c r="HM225" s="6"/>
      <c r="HN225" s="6"/>
      <c r="HO225" s="6"/>
      <c r="HP225" s="6"/>
      <c r="HQ225" s="6"/>
      <c r="HR225" s="6"/>
      <c r="HS225" s="6"/>
      <c r="HT225" s="6"/>
      <c r="HU225" s="6"/>
      <c r="HV225" s="6"/>
      <c r="HW225" s="6"/>
      <c r="HX225" s="6"/>
      <c r="HY225" s="6"/>
      <c r="HZ225" s="6"/>
      <c r="IA225" s="6"/>
      <c r="IB225" s="6"/>
      <c r="IC225" s="6"/>
      <c r="ID225" s="6"/>
      <c r="IE225" s="6"/>
      <c r="IF225" s="6"/>
      <c r="IG225" s="6"/>
      <c r="IH225" s="6"/>
      <c r="II225" s="6"/>
      <c r="IJ225" s="6"/>
      <c r="IK225" s="6"/>
      <c r="IL225" s="6"/>
      <c r="IM225" s="6"/>
      <c r="IN225" s="6"/>
      <c r="IO225" s="6"/>
      <c r="IP225" s="6"/>
      <c r="IQ225" s="6"/>
      <c r="IR225" s="6"/>
      <c r="IS225" s="6"/>
      <c r="IT225" s="6"/>
      <c r="IU225" s="6"/>
      <c r="IV225" s="6"/>
    </row>
    <row r="226" spans="1:256" ht="15" customHeight="1">
      <c r="A226" s="6"/>
      <c r="B226" s="6"/>
      <c r="C226" s="6"/>
      <c r="D226" s="6"/>
      <c r="E226" s="7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  <c r="DT226" s="6"/>
      <c r="DU226" s="6"/>
      <c r="DV226" s="6"/>
      <c r="DW226" s="6"/>
      <c r="DX226" s="6"/>
      <c r="DY226" s="6"/>
      <c r="DZ226" s="6"/>
      <c r="EA226" s="6"/>
      <c r="EB226" s="6"/>
      <c r="EC226" s="6"/>
      <c r="ED226" s="6"/>
      <c r="EE226" s="6"/>
      <c r="EF226" s="6"/>
      <c r="EG226" s="6"/>
      <c r="EH226" s="6"/>
      <c r="EI226" s="6"/>
      <c r="EJ226" s="6"/>
      <c r="EK226" s="6"/>
      <c r="EL226" s="6"/>
      <c r="EM226" s="6"/>
      <c r="EN226" s="6"/>
      <c r="EO226" s="6"/>
      <c r="EP226" s="6"/>
      <c r="EQ226" s="6"/>
      <c r="ER226" s="6"/>
      <c r="ES226" s="6"/>
      <c r="ET226" s="6"/>
      <c r="EU226" s="6"/>
      <c r="EV226" s="6"/>
      <c r="EW226" s="6"/>
      <c r="EX226" s="6"/>
      <c r="EY226" s="6"/>
      <c r="EZ226" s="6"/>
      <c r="FA226" s="6"/>
      <c r="FB226" s="6"/>
      <c r="FC226" s="6"/>
      <c r="FD226" s="6"/>
      <c r="FE226" s="6"/>
      <c r="FF226" s="6"/>
      <c r="FG226" s="6"/>
      <c r="FH226" s="6"/>
      <c r="FI226" s="6"/>
      <c r="FJ226" s="6"/>
      <c r="FK226" s="6"/>
      <c r="FL226" s="6"/>
      <c r="FM226" s="6"/>
      <c r="FN226" s="6"/>
      <c r="FO226" s="6"/>
      <c r="FP226" s="6"/>
      <c r="FQ226" s="6"/>
      <c r="FR226" s="6"/>
      <c r="FS226" s="6"/>
      <c r="FT226" s="6"/>
      <c r="FU226" s="6"/>
      <c r="FV226" s="6"/>
      <c r="FW226" s="6"/>
      <c r="FX226" s="6"/>
      <c r="FY226" s="6"/>
      <c r="FZ226" s="6"/>
      <c r="GA226" s="6"/>
      <c r="GB226" s="6"/>
      <c r="GC226" s="6"/>
      <c r="GD226" s="6"/>
      <c r="GE226" s="6"/>
      <c r="GF226" s="6"/>
      <c r="GG226" s="6"/>
      <c r="GH226" s="6"/>
      <c r="GI226" s="6"/>
      <c r="GJ226" s="6"/>
      <c r="GK226" s="6"/>
      <c r="GL226" s="6"/>
      <c r="GM226" s="6"/>
      <c r="GN226" s="6"/>
      <c r="GO226" s="6"/>
      <c r="GP226" s="6"/>
      <c r="GQ226" s="6"/>
      <c r="GR226" s="6"/>
      <c r="GS226" s="6"/>
      <c r="GT226" s="6"/>
      <c r="GU226" s="6"/>
      <c r="GV226" s="6"/>
      <c r="GW226" s="6"/>
      <c r="GX226" s="6"/>
      <c r="GY226" s="6"/>
      <c r="GZ226" s="6"/>
      <c r="HA226" s="6"/>
      <c r="HB226" s="6"/>
      <c r="HC226" s="6"/>
      <c r="HD226" s="6"/>
      <c r="HE226" s="6"/>
      <c r="HF226" s="6"/>
      <c r="HG226" s="6"/>
      <c r="HH226" s="6"/>
      <c r="HI226" s="6"/>
      <c r="HJ226" s="6"/>
      <c r="HK226" s="6"/>
      <c r="HL226" s="6"/>
      <c r="HM226" s="6"/>
      <c r="HN226" s="6"/>
      <c r="HO226" s="6"/>
      <c r="HP226" s="6"/>
      <c r="HQ226" s="6"/>
      <c r="HR226" s="6"/>
      <c r="HS226" s="6"/>
      <c r="HT226" s="6"/>
      <c r="HU226" s="6"/>
      <c r="HV226" s="6"/>
      <c r="HW226" s="6"/>
      <c r="HX226" s="6"/>
      <c r="HY226" s="6"/>
      <c r="HZ226" s="6"/>
      <c r="IA226" s="6"/>
      <c r="IB226" s="6"/>
      <c r="IC226" s="6"/>
      <c r="ID226" s="6"/>
      <c r="IE226" s="6"/>
      <c r="IF226" s="6"/>
      <c r="IG226" s="6"/>
      <c r="IH226" s="6"/>
      <c r="II226" s="6"/>
      <c r="IJ226" s="6"/>
      <c r="IK226" s="6"/>
      <c r="IL226" s="6"/>
      <c r="IM226" s="6"/>
      <c r="IN226" s="6"/>
      <c r="IO226" s="6"/>
      <c r="IP226" s="6"/>
      <c r="IQ226" s="6"/>
      <c r="IR226" s="6"/>
      <c r="IS226" s="6"/>
      <c r="IT226" s="6"/>
      <c r="IU226" s="6"/>
      <c r="IV226" s="6"/>
    </row>
    <row r="227" spans="1:256" ht="15" customHeight="1">
      <c r="A227" s="6"/>
      <c r="B227" s="6"/>
      <c r="C227" s="6" t="s">
        <v>22</v>
      </c>
      <c r="D227" s="6" t="s">
        <v>23</v>
      </c>
      <c r="E227" s="7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  <c r="DT227" s="6"/>
      <c r="DU227" s="6"/>
      <c r="DV227" s="6"/>
      <c r="DW227" s="6"/>
      <c r="DX227" s="6"/>
      <c r="DY227" s="6"/>
      <c r="DZ227" s="6"/>
      <c r="EA227" s="6"/>
      <c r="EB227" s="6"/>
      <c r="EC227" s="6"/>
      <c r="ED227" s="6"/>
      <c r="EE227" s="6"/>
      <c r="EF227" s="6"/>
      <c r="EG227" s="6"/>
      <c r="EH227" s="6"/>
      <c r="EI227" s="6"/>
      <c r="EJ227" s="6"/>
      <c r="EK227" s="6"/>
      <c r="EL227" s="6"/>
      <c r="EM227" s="6"/>
      <c r="EN227" s="6"/>
      <c r="EO227" s="6"/>
      <c r="EP227" s="6"/>
      <c r="EQ227" s="6"/>
      <c r="ER227" s="6"/>
      <c r="ES227" s="6"/>
      <c r="ET227" s="6"/>
      <c r="EU227" s="6"/>
      <c r="EV227" s="6"/>
      <c r="EW227" s="6"/>
      <c r="EX227" s="6"/>
      <c r="EY227" s="6"/>
      <c r="EZ227" s="6"/>
      <c r="FA227" s="6"/>
      <c r="FB227" s="6"/>
      <c r="FC227" s="6"/>
      <c r="FD227" s="6"/>
      <c r="FE227" s="6"/>
      <c r="FF227" s="6"/>
      <c r="FG227" s="6"/>
      <c r="FH227" s="6"/>
      <c r="FI227" s="6"/>
      <c r="FJ227" s="6"/>
      <c r="FK227" s="6"/>
      <c r="FL227" s="6"/>
      <c r="FM227" s="6"/>
      <c r="FN227" s="6"/>
      <c r="FO227" s="6"/>
      <c r="FP227" s="6"/>
      <c r="FQ227" s="6"/>
      <c r="FR227" s="6"/>
      <c r="FS227" s="6"/>
      <c r="FT227" s="6"/>
      <c r="FU227" s="6"/>
      <c r="FV227" s="6"/>
      <c r="FW227" s="6"/>
      <c r="FX227" s="6"/>
      <c r="FY227" s="6"/>
      <c r="FZ227" s="6"/>
      <c r="GA227" s="6"/>
      <c r="GB227" s="6"/>
      <c r="GC227" s="6"/>
      <c r="GD227" s="6"/>
      <c r="GE227" s="6"/>
      <c r="GF227" s="6"/>
      <c r="GG227" s="6"/>
      <c r="GH227" s="6"/>
      <c r="GI227" s="6"/>
      <c r="GJ227" s="6"/>
      <c r="GK227" s="6"/>
      <c r="GL227" s="6"/>
      <c r="GM227" s="6"/>
      <c r="GN227" s="6"/>
      <c r="GO227" s="6"/>
      <c r="GP227" s="6"/>
      <c r="GQ227" s="6"/>
      <c r="GR227" s="6"/>
      <c r="GS227" s="6"/>
      <c r="GT227" s="6"/>
      <c r="GU227" s="6"/>
      <c r="GV227" s="6"/>
      <c r="GW227" s="6"/>
      <c r="GX227" s="6"/>
      <c r="GY227" s="6"/>
      <c r="GZ227" s="6"/>
      <c r="HA227" s="6"/>
      <c r="HB227" s="6"/>
      <c r="HC227" s="6"/>
      <c r="HD227" s="6"/>
      <c r="HE227" s="6"/>
      <c r="HF227" s="6"/>
      <c r="HG227" s="6"/>
      <c r="HH227" s="6"/>
      <c r="HI227" s="6"/>
      <c r="HJ227" s="6"/>
      <c r="HK227" s="6"/>
      <c r="HL227" s="6"/>
      <c r="HM227" s="6"/>
      <c r="HN227" s="6"/>
      <c r="HO227" s="6"/>
      <c r="HP227" s="6"/>
      <c r="HQ227" s="6"/>
      <c r="HR227" s="6"/>
      <c r="HS227" s="6"/>
      <c r="HT227" s="6"/>
      <c r="HU227" s="6"/>
      <c r="HV227" s="6"/>
      <c r="HW227" s="6"/>
      <c r="HX227" s="6"/>
      <c r="HY227" s="6"/>
      <c r="HZ227" s="6"/>
      <c r="IA227" s="6"/>
      <c r="IB227" s="6"/>
      <c r="IC227" s="6"/>
      <c r="ID227" s="6"/>
      <c r="IE227" s="6"/>
      <c r="IF227" s="6"/>
      <c r="IG227" s="6"/>
      <c r="IH227" s="6"/>
      <c r="II227" s="6"/>
      <c r="IJ227" s="6"/>
      <c r="IK227" s="6"/>
      <c r="IL227" s="6"/>
      <c r="IM227" s="6"/>
      <c r="IN227" s="6"/>
      <c r="IO227" s="6"/>
      <c r="IP227" s="6"/>
      <c r="IQ227" s="6"/>
      <c r="IR227" s="6"/>
      <c r="IS227" s="6"/>
      <c r="IT227" s="6"/>
      <c r="IU227" s="6"/>
      <c r="IV227" s="6"/>
    </row>
    <row r="228" spans="1:256" ht="15" customHeight="1">
      <c r="A228" s="6"/>
      <c r="B228" s="6"/>
      <c r="C228" s="6"/>
      <c r="D228" s="6"/>
      <c r="E228" s="7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M228" s="6"/>
      <c r="DN228" s="6"/>
      <c r="DO228" s="6"/>
      <c r="DP228" s="6"/>
      <c r="DQ228" s="6"/>
      <c r="DR228" s="6"/>
      <c r="DS228" s="6"/>
      <c r="DT228" s="6"/>
      <c r="DU228" s="6"/>
      <c r="DV228" s="6"/>
      <c r="DW228" s="6"/>
      <c r="DX228" s="6"/>
      <c r="DY228" s="6"/>
      <c r="DZ228" s="6"/>
      <c r="EA228" s="6"/>
      <c r="EB228" s="6"/>
      <c r="EC228" s="6"/>
      <c r="ED228" s="6"/>
      <c r="EE228" s="6"/>
      <c r="EF228" s="6"/>
      <c r="EG228" s="6"/>
      <c r="EH228" s="6"/>
      <c r="EI228" s="6"/>
      <c r="EJ228" s="6"/>
      <c r="EK228" s="6"/>
      <c r="EL228" s="6"/>
      <c r="EM228" s="6"/>
      <c r="EN228" s="6"/>
      <c r="EO228" s="6"/>
      <c r="EP228" s="6"/>
      <c r="EQ228" s="6"/>
      <c r="ER228" s="6"/>
      <c r="ES228" s="6"/>
      <c r="ET228" s="6"/>
      <c r="EU228" s="6"/>
      <c r="EV228" s="6"/>
      <c r="EW228" s="6"/>
      <c r="EX228" s="6"/>
      <c r="EY228" s="6"/>
      <c r="EZ228" s="6"/>
      <c r="FA228" s="6"/>
      <c r="FB228" s="6"/>
      <c r="FC228" s="6"/>
      <c r="FD228" s="6"/>
      <c r="FE228" s="6"/>
      <c r="FF228" s="6"/>
      <c r="FG228" s="6"/>
      <c r="FH228" s="6"/>
      <c r="FI228" s="6"/>
      <c r="FJ228" s="6"/>
      <c r="FK228" s="6"/>
      <c r="FL228" s="6"/>
      <c r="FM228" s="6"/>
      <c r="FN228" s="6"/>
      <c r="FO228" s="6"/>
      <c r="FP228" s="6"/>
      <c r="FQ228" s="6"/>
      <c r="FR228" s="6"/>
      <c r="FS228" s="6"/>
      <c r="FT228" s="6"/>
      <c r="FU228" s="6"/>
      <c r="FV228" s="6"/>
      <c r="FW228" s="6"/>
      <c r="FX228" s="6"/>
      <c r="FY228" s="6"/>
      <c r="FZ228" s="6"/>
      <c r="GA228" s="6"/>
      <c r="GB228" s="6"/>
      <c r="GC228" s="6"/>
      <c r="GD228" s="6"/>
      <c r="GE228" s="6"/>
      <c r="GF228" s="6"/>
      <c r="GG228" s="6"/>
      <c r="GH228" s="6"/>
      <c r="GI228" s="6"/>
      <c r="GJ228" s="6"/>
      <c r="GK228" s="6"/>
      <c r="GL228" s="6"/>
      <c r="GM228" s="6"/>
      <c r="GN228" s="6"/>
      <c r="GO228" s="6"/>
      <c r="GP228" s="6"/>
      <c r="GQ228" s="6"/>
      <c r="GR228" s="6"/>
      <c r="GS228" s="6"/>
      <c r="GT228" s="6"/>
      <c r="GU228" s="6"/>
      <c r="GV228" s="6"/>
      <c r="GW228" s="6"/>
      <c r="GX228" s="6"/>
      <c r="GY228" s="6"/>
      <c r="GZ228" s="6"/>
      <c r="HA228" s="6"/>
      <c r="HB228" s="6"/>
      <c r="HC228" s="6"/>
      <c r="HD228" s="6"/>
      <c r="HE228" s="6"/>
      <c r="HF228" s="6"/>
      <c r="HG228" s="6"/>
      <c r="HH228" s="6"/>
      <c r="HI228" s="6"/>
      <c r="HJ228" s="6"/>
      <c r="HK228" s="6"/>
      <c r="HL228" s="6"/>
      <c r="HM228" s="6"/>
      <c r="HN228" s="6"/>
      <c r="HO228" s="6"/>
      <c r="HP228" s="6"/>
      <c r="HQ228" s="6"/>
      <c r="HR228" s="6"/>
      <c r="HS228" s="6"/>
      <c r="HT228" s="6"/>
      <c r="HU228" s="6"/>
      <c r="HV228" s="6"/>
      <c r="HW228" s="6"/>
      <c r="HX228" s="6"/>
      <c r="HY228" s="6"/>
      <c r="HZ228" s="6"/>
      <c r="IA228" s="6"/>
      <c r="IB228" s="6"/>
      <c r="IC228" s="6"/>
      <c r="ID228" s="6"/>
      <c r="IE228" s="6"/>
      <c r="IF228" s="6"/>
      <c r="IG228" s="6"/>
      <c r="IH228" s="6"/>
      <c r="II228" s="6"/>
      <c r="IJ228" s="6"/>
      <c r="IK228" s="6"/>
      <c r="IL228" s="6"/>
      <c r="IM228" s="6"/>
      <c r="IN228" s="6"/>
      <c r="IO228" s="6"/>
      <c r="IP228" s="6"/>
      <c r="IQ228" s="6"/>
      <c r="IR228" s="6"/>
      <c r="IS228" s="6"/>
      <c r="IT228" s="6"/>
      <c r="IU228" s="6"/>
      <c r="IV228" s="6"/>
    </row>
    <row r="229" spans="1:256" ht="15" customHeight="1">
      <c r="A229" s="6"/>
      <c r="B229" s="6"/>
      <c r="C229" s="6" t="s">
        <v>24</v>
      </c>
      <c r="D229" s="6" t="s">
        <v>25</v>
      </c>
      <c r="E229" s="7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  <c r="DS229" s="6"/>
      <c r="DT229" s="6"/>
      <c r="DU229" s="6"/>
      <c r="DV229" s="6"/>
      <c r="DW229" s="6"/>
      <c r="DX229" s="6"/>
      <c r="DY229" s="6"/>
      <c r="DZ229" s="6"/>
      <c r="EA229" s="6"/>
      <c r="EB229" s="6"/>
      <c r="EC229" s="6"/>
      <c r="ED229" s="6"/>
      <c r="EE229" s="6"/>
      <c r="EF229" s="6"/>
      <c r="EG229" s="6"/>
      <c r="EH229" s="6"/>
      <c r="EI229" s="6"/>
      <c r="EJ229" s="6"/>
      <c r="EK229" s="6"/>
      <c r="EL229" s="6"/>
      <c r="EM229" s="6"/>
      <c r="EN229" s="6"/>
      <c r="EO229" s="6"/>
      <c r="EP229" s="6"/>
      <c r="EQ229" s="6"/>
      <c r="ER229" s="6"/>
      <c r="ES229" s="6"/>
      <c r="ET229" s="6"/>
      <c r="EU229" s="6"/>
      <c r="EV229" s="6"/>
      <c r="EW229" s="6"/>
      <c r="EX229" s="6"/>
      <c r="EY229" s="6"/>
      <c r="EZ229" s="6"/>
      <c r="FA229" s="6"/>
      <c r="FB229" s="6"/>
      <c r="FC229" s="6"/>
      <c r="FD229" s="6"/>
      <c r="FE229" s="6"/>
      <c r="FF229" s="6"/>
      <c r="FG229" s="6"/>
      <c r="FH229" s="6"/>
      <c r="FI229" s="6"/>
      <c r="FJ229" s="6"/>
      <c r="FK229" s="6"/>
      <c r="FL229" s="6"/>
      <c r="FM229" s="6"/>
      <c r="FN229" s="6"/>
      <c r="FO229" s="6"/>
      <c r="FP229" s="6"/>
      <c r="FQ229" s="6"/>
      <c r="FR229" s="6"/>
      <c r="FS229" s="6"/>
      <c r="FT229" s="6"/>
      <c r="FU229" s="6"/>
      <c r="FV229" s="6"/>
      <c r="FW229" s="6"/>
      <c r="FX229" s="6"/>
      <c r="FY229" s="6"/>
      <c r="FZ229" s="6"/>
      <c r="GA229" s="6"/>
      <c r="GB229" s="6"/>
      <c r="GC229" s="6"/>
      <c r="GD229" s="6"/>
      <c r="GE229" s="6"/>
      <c r="GF229" s="6"/>
      <c r="GG229" s="6"/>
      <c r="GH229" s="6"/>
      <c r="GI229" s="6"/>
      <c r="GJ229" s="6"/>
      <c r="GK229" s="6"/>
      <c r="GL229" s="6"/>
      <c r="GM229" s="6"/>
      <c r="GN229" s="6"/>
      <c r="GO229" s="6"/>
      <c r="GP229" s="6"/>
      <c r="GQ229" s="6"/>
      <c r="GR229" s="6"/>
      <c r="GS229" s="6"/>
      <c r="GT229" s="6"/>
      <c r="GU229" s="6"/>
      <c r="GV229" s="6"/>
      <c r="GW229" s="6"/>
      <c r="GX229" s="6"/>
      <c r="GY229" s="6"/>
      <c r="GZ229" s="6"/>
      <c r="HA229" s="6"/>
      <c r="HB229" s="6"/>
      <c r="HC229" s="6"/>
      <c r="HD229" s="6"/>
      <c r="HE229" s="6"/>
      <c r="HF229" s="6"/>
      <c r="HG229" s="6"/>
      <c r="HH229" s="6"/>
      <c r="HI229" s="6"/>
      <c r="HJ229" s="6"/>
      <c r="HK229" s="6"/>
      <c r="HL229" s="6"/>
      <c r="HM229" s="6"/>
      <c r="HN229" s="6"/>
      <c r="HO229" s="6"/>
      <c r="HP229" s="6"/>
      <c r="HQ229" s="6"/>
      <c r="HR229" s="6"/>
      <c r="HS229" s="6"/>
      <c r="HT229" s="6"/>
      <c r="HU229" s="6"/>
      <c r="HV229" s="6"/>
      <c r="HW229" s="6"/>
      <c r="HX229" s="6"/>
      <c r="HY229" s="6"/>
      <c r="HZ229" s="6"/>
      <c r="IA229" s="6"/>
      <c r="IB229" s="6"/>
      <c r="IC229" s="6"/>
      <c r="ID229" s="6"/>
      <c r="IE229" s="6"/>
      <c r="IF229" s="6"/>
      <c r="IG229" s="6"/>
      <c r="IH229" s="6"/>
      <c r="II229" s="6"/>
      <c r="IJ229" s="6"/>
      <c r="IK229" s="6"/>
      <c r="IL229" s="6"/>
      <c r="IM229" s="6"/>
      <c r="IN229" s="6"/>
      <c r="IO229" s="6"/>
      <c r="IP229" s="6"/>
      <c r="IQ229" s="6"/>
      <c r="IR229" s="6"/>
      <c r="IS229" s="6"/>
      <c r="IT229" s="6"/>
      <c r="IU229" s="6"/>
      <c r="IV229" s="6"/>
    </row>
    <row r="230" spans="1:256" ht="15" customHeight="1">
      <c r="A230" s="6"/>
      <c r="B230" s="6"/>
      <c r="C230" s="6"/>
      <c r="D230" s="6"/>
      <c r="E230" s="7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  <c r="DS230" s="6"/>
      <c r="DT230" s="6"/>
      <c r="DU230" s="6"/>
      <c r="DV230" s="6"/>
      <c r="DW230" s="6"/>
      <c r="DX230" s="6"/>
      <c r="DY230" s="6"/>
      <c r="DZ230" s="6"/>
      <c r="EA230" s="6"/>
      <c r="EB230" s="6"/>
      <c r="EC230" s="6"/>
      <c r="ED230" s="6"/>
      <c r="EE230" s="6"/>
      <c r="EF230" s="6"/>
      <c r="EG230" s="6"/>
      <c r="EH230" s="6"/>
      <c r="EI230" s="6"/>
      <c r="EJ230" s="6"/>
      <c r="EK230" s="6"/>
      <c r="EL230" s="6"/>
      <c r="EM230" s="6"/>
      <c r="EN230" s="6"/>
      <c r="EO230" s="6"/>
      <c r="EP230" s="6"/>
      <c r="EQ230" s="6"/>
      <c r="ER230" s="6"/>
      <c r="ES230" s="6"/>
      <c r="ET230" s="6"/>
      <c r="EU230" s="6"/>
      <c r="EV230" s="6"/>
      <c r="EW230" s="6"/>
      <c r="EX230" s="6"/>
      <c r="EY230" s="6"/>
      <c r="EZ230" s="6"/>
      <c r="FA230" s="6"/>
      <c r="FB230" s="6"/>
      <c r="FC230" s="6"/>
      <c r="FD230" s="6"/>
      <c r="FE230" s="6"/>
      <c r="FF230" s="6"/>
      <c r="FG230" s="6"/>
      <c r="FH230" s="6"/>
      <c r="FI230" s="6"/>
      <c r="FJ230" s="6"/>
      <c r="FK230" s="6"/>
      <c r="FL230" s="6"/>
      <c r="FM230" s="6"/>
      <c r="FN230" s="6"/>
      <c r="FO230" s="6"/>
      <c r="FP230" s="6"/>
      <c r="FQ230" s="6"/>
      <c r="FR230" s="6"/>
      <c r="FS230" s="6"/>
      <c r="FT230" s="6"/>
      <c r="FU230" s="6"/>
      <c r="FV230" s="6"/>
      <c r="FW230" s="6"/>
      <c r="FX230" s="6"/>
      <c r="FY230" s="6"/>
      <c r="FZ230" s="6"/>
      <c r="GA230" s="6"/>
      <c r="GB230" s="6"/>
      <c r="GC230" s="6"/>
      <c r="GD230" s="6"/>
      <c r="GE230" s="6"/>
      <c r="GF230" s="6"/>
      <c r="GG230" s="6"/>
      <c r="GH230" s="6"/>
      <c r="GI230" s="6"/>
      <c r="GJ230" s="6"/>
      <c r="GK230" s="6"/>
      <c r="GL230" s="6"/>
      <c r="GM230" s="6"/>
      <c r="GN230" s="6"/>
      <c r="GO230" s="6"/>
      <c r="GP230" s="6"/>
      <c r="GQ230" s="6"/>
      <c r="GR230" s="6"/>
      <c r="GS230" s="6"/>
      <c r="GT230" s="6"/>
      <c r="GU230" s="6"/>
      <c r="GV230" s="6"/>
      <c r="GW230" s="6"/>
      <c r="GX230" s="6"/>
      <c r="GY230" s="6"/>
      <c r="GZ230" s="6"/>
      <c r="HA230" s="6"/>
      <c r="HB230" s="6"/>
      <c r="HC230" s="6"/>
      <c r="HD230" s="6"/>
      <c r="HE230" s="6"/>
      <c r="HF230" s="6"/>
      <c r="HG230" s="6"/>
      <c r="HH230" s="6"/>
      <c r="HI230" s="6"/>
      <c r="HJ230" s="6"/>
      <c r="HK230" s="6"/>
      <c r="HL230" s="6"/>
      <c r="HM230" s="6"/>
      <c r="HN230" s="6"/>
      <c r="HO230" s="6"/>
      <c r="HP230" s="6"/>
      <c r="HQ230" s="6"/>
      <c r="HR230" s="6"/>
      <c r="HS230" s="6"/>
      <c r="HT230" s="6"/>
      <c r="HU230" s="6"/>
      <c r="HV230" s="6"/>
      <c r="HW230" s="6"/>
      <c r="HX230" s="6"/>
      <c r="HY230" s="6"/>
      <c r="HZ230" s="6"/>
      <c r="IA230" s="6"/>
      <c r="IB230" s="6"/>
      <c r="IC230" s="6"/>
      <c r="ID230" s="6"/>
      <c r="IE230" s="6"/>
      <c r="IF230" s="6"/>
      <c r="IG230" s="6"/>
      <c r="IH230" s="6"/>
      <c r="II230" s="6"/>
      <c r="IJ230" s="6"/>
      <c r="IK230" s="6"/>
      <c r="IL230" s="6"/>
      <c r="IM230" s="6"/>
      <c r="IN230" s="6"/>
      <c r="IO230" s="6"/>
      <c r="IP230" s="6"/>
      <c r="IQ230" s="6"/>
      <c r="IR230" s="6"/>
      <c r="IS230" s="6"/>
      <c r="IT230" s="6"/>
      <c r="IU230" s="6"/>
      <c r="IV230" s="6"/>
    </row>
    <row r="231" spans="1:256" ht="15" customHeight="1">
      <c r="A231" s="6"/>
      <c r="B231" s="6"/>
      <c r="C231" s="6" t="s">
        <v>26</v>
      </c>
      <c r="D231" s="6" t="s">
        <v>27</v>
      </c>
      <c r="E231" s="7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  <c r="DS231" s="6"/>
      <c r="DT231" s="6"/>
      <c r="DU231" s="6"/>
      <c r="DV231" s="6"/>
      <c r="DW231" s="6"/>
      <c r="DX231" s="6"/>
      <c r="DY231" s="6"/>
      <c r="DZ231" s="6"/>
      <c r="EA231" s="6"/>
      <c r="EB231" s="6"/>
      <c r="EC231" s="6"/>
      <c r="ED231" s="6"/>
      <c r="EE231" s="6"/>
      <c r="EF231" s="6"/>
      <c r="EG231" s="6"/>
      <c r="EH231" s="6"/>
      <c r="EI231" s="6"/>
      <c r="EJ231" s="6"/>
      <c r="EK231" s="6"/>
      <c r="EL231" s="6"/>
      <c r="EM231" s="6"/>
      <c r="EN231" s="6"/>
      <c r="EO231" s="6"/>
      <c r="EP231" s="6"/>
      <c r="EQ231" s="6"/>
      <c r="ER231" s="6"/>
      <c r="ES231" s="6"/>
      <c r="ET231" s="6"/>
      <c r="EU231" s="6"/>
      <c r="EV231" s="6"/>
      <c r="EW231" s="6"/>
      <c r="EX231" s="6"/>
      <c r="EY231" s="6"/>
      <c r="EZ231" s="6"/>
      <c r="FA231" s="6"/>
      <c r="FB231" s="6"/>
      <c r="FC231" s="6"/>
      <c r="FD231" s="6"/>
      <c r="FE231" s="6"/>
      <c r="FF231" s="6"/>
      <c r="FG231" s="6"/>
      <c r="FH231" s="6"/>
      <c r="FI231" s="6"/>
      <c r="FJ231" s="6"/>
      <c r="FK231" s="6"/>
      <c r="FL231" s="6"/>
      <c r="FM231" s="6"/>
      <c r="FN231" s="6"/>
      <c r="FO231" s="6"/>
      <c r="FP231" s="6"/>
      <c r="FQ231" s="6"/>
      <c r="FR231" s="6"/>
      <c r="FS231" s="6"/>
      <c r="FT231" s="6"/>
      <c r="FU231" s="6"/>
      <c r="FV231" s="6"/>
      <c r="FW231" s="6"/>
      <c r="FX231" s="6"/>
      <c r="FY231" s="6"/>
      <c r="FZ231" s="6"/>
      <c r="GA231" s="6"/>
      <c r="GB231" s="6"/>
      <c r="GC231" s="6"/>
      <c r="GD231" s="6"/>
      <c r="GE231" s="6"/>
      <c r="GF231" s="6"/>
      <c r="GG231" s="6"/>
      <c r="GH231" s="6"/>
      <c r="GI231" s="6"/>
      <c r="GJ231" s="6"/>
      <c r="GK231" s="6"/>
      <c r="GL231" s="6"/>
      <c r="GM231" s="6"/>
      <c r="GN231" s="6"/>
      <c r="GO231" s="6"/>
      <c r="GP231" s="6"/>
      <c r="GQ231" s="6"/>
      <c r="GR231" s="6"/>
      <c r="GS231" s="6"/>
      <c r="GT231" s="6"/>
      <c r="GU231" s="6"/>
      <c r="GV231" s="6"/>
      <c r="GW231" s="6"/>
      <c r="GX231" s="6"/>
      <c r="GY231" s="6"/>
      <c r="GZ231" s="6"/>
      <c r="HA231" s="6"/>
      <c r="HB231" s="6"/>
      <c r="HC231" s="6"/>
      <c r="HD231" s="6"/>
      <c r="HE231" s="6"/>
      <c r="HF231" s="6"/>
      <c r="HG231" s="6"/>
      <c r="HH231" s="6"/>
      <c r="HI231" s="6"/>
      <c r="HJ231" s="6"/>
      <c r="HK231" s="6"/>
      <c r="HL231" s="6"/>
      <c r="HM231" s="6"/>
      <c r="HN231" s="6"/>
      <c r="HO231" s="6"/>
      <c r="HP231" s="6"/>
      <c r="HQ231" s="6"/>
      <c r="HR231" s="6"/>
      <c r="HS231" s="6"/>
      <c r="HT231" s="6"/>
      <c r="HU231" s="6"/>
      <c r="HV231" s="6"/>
      <c r="HW231" s="6"/>
      <c r="HX231" s="6"/>
      <c r="HY231" s="6"/>
      <c r="HZ231" s="6"/>
      <c r="IA231" s="6"/>
      <c r="IB231" s="6"/>
      <c r="IC231" s="6"/>
      <c r="ID231" s="6"/>
      <c r="IE231" s="6"/>
      <c r="IF231" s="6"/>
      <c r="IG231" s="6"/>
      <c r="IH231" s="6"/>
      <c r="II231" s="6"/>
      <c r="IJ231" s="6"/>
      <c r="IK231" s="6"/>
      <c r="IL231" s="6"/>
      <c r="IM231" s="6"/>
      <c r="IN231" s="6"/>
      <c r="IO231" s="6"/>
      <c r="IP231" s="6"/>
      <c r="IQ231" s="6"/>
      <c r="IR231" s="6"/>
      <c r="IS231" s="6"/>
      <c r="IT231" s="6"/>
      <c r="IU231" s="6"/>
      <c r="IV231" s="6"/>
    </row>
    <row r="232" spans="1:256" ht="15" customHeight="1">
      <c r="A232" s="6"/>
      <c r="B232" s="6"/>
      <c r="C232" s="6"/>
      <c r="D232" s="6"/>
      <c r="E232" s="7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  <c r="DT232" s="6"/>
      <c r="DU232" s="6"/>
      <c r="DV232" s="6"/>
      <c r="DW232" s="6"/>
      <c r="DX232" s="6"/>
      <c r="DY232" s="6"/>
      <c r="DZ232" s="6"/>
      <c r="EA232" s="6"/>
      <c r="EB232" s="6"/>
      <c r="EC232" s="6"/>
      <c r="ED232" s="6"/>
      <c r="EE232" s="6"/>
      <c r="EF232" s="6"/>
      <c r="EG232" s="6"/>
      <c r="EH232" s="6"/>
      <c r="EI232" s="6"/>
      <c r="EJ232" s="6"/>
      <c r="EK232" s="6"/>
      <c r="EL232" s="6"/>
      <c r="EM232" s="6"/>
      <c r="EN232" s="6"/>
      <c r="EO232" s="6"/>
      <c r="EP232" s="6"/>
      <c r="EQ232" s="6"/>
      <c r="ER232" s="6"/>
      <c r="ES232" s="6"/>
      <c r="ET232" s="6"/>
      <c r="EU232" s="6"/>
      <c r="EV232" s="6"/>
      <c r="EW232" s="6"/>
      <c r="EX232" s="6"/>
      <c r="EY232" s="6"/>
      <c r="EZ232" s="6"/>
      <c r="FA232" s="6"/>
      <c r="FB232" s="6"/>
      <c r="FC232" s="6"/>
      <c r="FD232" s="6"/>
      <c r="FE232" s="6"/>
      <c r="FF232" s="6"/>
      <c r="FG232" s="6"/>
      <c r="FH232" s="6"/>
      <c r="FI232" s="6"/>
      <c r="FJ232" s="6"/>
      <c r="FK232" s="6"/>
      <c r="FL232" s="6"/>
      <c r="FM232" s="6"/>
      <c r="FN232" s="6"/>
      <c r="FO232" s="6"/>
      <c r="FP232" s="6"/>
      <c r="FQ232" s="6"/>
      <c r="FR232" s="6"/>
      <c r="FS232" s="6"/>
      <c r="FT232" s="6"/>
      <c r="FU232" s="6"/>
      <c r="FV232" s="6"/>
      <c r="FW232" s="6"/>
      <c r="FX232" s="6"/>
      <c r="FY232" s="6"/>
      <c r="FZ232" s="6"/>
      <c r="GA232" s="6"/>
      <c r="GB232" s="6"/>
      <c r="GC232" s="6"/>
      <c r="GD232" s="6"/>
      <c r="GE232" s="6"/>
      <c r="GF232" s="6"/>
      <c r="GG232" s="6"/>
      <c r="GH232" s="6"/>
      <c r="GI232" s="6"/>
      <c r="GJ232" s="6"/>
      <c r="GK232" s="6"/>
      <c r="GL232" s="6"/>
      <c r="GM232" s="6"/>
      <c r="GN232" s="6"/>
      <c r="GO232" s="6"/>
      <c r="GP232" s="6"/>
      <c r="GQ232" s="6"/>
      <c r="GR232" s="6"/>
      <c r="GS232" s="6"/>
      <c r="GT232" s="6"/>
      <c r="GU232" s="6"/>
      <c r="GV232" s="6"/>
      <c r="GW232" s="6"/>
      <c r="GX232" s="6"/>
      <c r="GY232" s="6"/>
      <c r="GZ232" s="6"/>
      <c r="HA232" s="6"/>
      <c r="HB232" s="6"/>
      <c r="HC232" s="6"/>
      <c r="HD232" s="6"/>
      <c r="HE232" s="6"/>
      <c r="HF232" s="6"/>
      <c r="HG232" s="6"/>
      <c r="HH232" s="6"/>
      <c r="HI232" s="6"/>
      <c r="HJ232" s="6"/>
      <c r="HK232" s="6"/>
      <c r="HL232" s="6"/>
      <c r="HM232" s="6"/>
      <c r="HN232" s="6"/>
      <c r="HO232" s="6"/>
      <c r="HP232" s="6"/>
      <c r="HQ232" s="6"/>
      <c r="HR232" s="6"/>
      <c r="HS232" s="6"/>
      <c r="HT232" s="6"/>
      <c r="HU232" s="6"/>
      <c r="HV232" s="6"/>
      <c r="HW232" s="6"/>
      <c r="HX232" s="6"/>
      <c r="HY232" s="6"/>
      <c r="HZ232" s="6"/>
      <c r="IA232" s="6"/>
      <c r="IB232" s="6"/>
      <c r="IC232" s="6"/>
      <c r="ID232" s="6"/>
      <c r="IE232" s="6"/>
      <c r="IF232" s="6"/>
      <c r="IG232" s="6"/>
      <c r="IH232" s="6"/>
      <c r="II232" s="6"/>
      <c r="IJ232" s="6"/>
      <c r="IK232" s="6"/>
      <c r="IL232" s="6"/>
      <c r="IM232" s="6"/>
      <c r="IN232" s="6"/>
      <c r="IO232" s="6"/>
      <c r="IP232" s="6"/>
      <c r="IQ232" s="6"/>
      <c r="IR232" s="6"/>
      <c r="IS232" s="6"/>
      <c r="IT232" s="6"/>
      <c r="IU232" s="6"/>
      <c r="IV232" s="6"/>
    </row>
    <row r="233" spans="1:256" ht="15" customHeight="1">
      <c r="A233" s="6"/>
      <c r="B233" s="6"/>
      <c r="C233" s="6" t="s">
        <v>28</v>
      </c>
      <c r="D233" s="6" t="s">
        <v>29</v>
      </c>
      <c r="E233" s="7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  <c r="DS233" s="6"/>
      <c r="DT233" s="6"/>
      <c r="DU233" s="6"/>
      <c r="DV233" s="6"/>
      <c r="DW233" s="6"/>
      <c r="DX233" s="6"/>
      <c r="DY233" s="6"/>
      <c r="DZ233" s="6"/>
      <c r="EA233" s="6"/>
      <c r="EB233" s="6"/>
      <c r="EC233" s="6"/>
      <c r="ED233" s="6"/>
      <c r="EE233" s="6"/>
      <c r="EF233" s="6"/>
      <c r="EG233" s="6"/>
      <c r="EH233" s="6"/>
      <c r="EI233" s="6"/>
      <c r="EJ233" s="6"/>
      <c r="EK233" s="6"/>
      <c r="EL233" s="6"/>
      <c r="EM233" s="6"/>
      <c r="EN233" s="6"/>
      <c r="EO233" s="6"/>
      <c r="EP233" s="6"/>
      <c r="EQ233" s="6"/>
      <c r="ER233" s="6"/>
      <c r="ES233" s="6"/>
      <c r="ET233" s="6"/>
      <c r="EU233" s="6"/>
      <c r="EV233" s="6"/>
      <c r="EW233" s="6"/>
      <c r="EX233" s="6"/>
      <c r="EY233" s="6"/>
      <c r="EZ233" s="6"/>
      <c r="FA233" s="6"/>
      <c r="FB233" s="6"/>
      <c r="FC233" s="6"/>
      <c r="FD233" s="6"/>
      <c r="FE233" s="6"/>
      <c r="FF233" s="6"/>
      <c r="FG233" s="6"/>
      <c r="FH233" s="6"/>
      <c r="FI233" s="6"/>
      <c r="FJ233" s="6"/>
      <c r="FK233" s="6"/>
      <c r="FL233" s="6"/>
      <c r="FM233" s="6"/>
      <c r="FN233" s="6"/>
      <c r="FO233" s="6"/>
      <c r="FP233" s="6"/>
      <c r="FQ233" s="6"/>
      <c r="FR233" s="6"/>
      <c r="FS233" s="6"/>
      <c r="FT233" s="6"/>
      <c r="FU233" s="6"/>
      <c r="FV233" s="6"/>
      <c r="FW233" s="6"/>
      <c r="FX233" s="6"/>
      <c r="FY233" s="6"/>
      <c r="FZ233" s="6"/>
      <c r="GA233" s="6"/>
      <c r="GB233" s="6"/>
      <c r="GC233" s="6"/>
      <c r="GD233" s="6"/>
      <c r="GE233" s="6"/>
      <c r="GF233" s="6"/>
      <c r="GG233" s="6"/>
      <c r="GH233" s="6"/>
      <c r="GI233" s="6"/>
      <c r="GJ233" s="6"/>
      <c r="GK233" s="6"/>
      <c r="GL233" s="6"/>
      <c r="GM233" s="6"/>
      <c r="GN233" s="6"/>
      <c r="GO233" s="6"/>
      <c r="GP233" s="6"/>
      <c r="GQ233" s="6"/>
      <c r="GR233" s="6"/>
      <c r="GS233" s="6"/>
      <c r="GT233" s="6"/>
      <c r="GU233" s="6"/>
      <c r="GV233" s="6"/>
      <c r="GW233" s="6"/>
      <c r="GX233" s="6"/>
      <c r="GY233" s="6"/>
      <c r="GZ233" s="6"/>
      <c r="HA233" s="6"/>
      <c r="HB233" s="6"/>
      <c r="HC233" s="6"/>
      <c r="HD233" s="6"/>
      <c r="HE233" s="6"/>
      <c r="HF233" s="6"/>
      <c r="HG233" s="6"/>
      <c r="HH233" s="6"/>
      <c r="HI233" s="6"/>
      <c r="HJ233" s="6"/>
      <c r="HK233" s="6"/>
      <c r="HL233" s="6"/>
      <c r="HM233" s="6"/>
      <c r="HN233" s="6"/>
      <c r="HO233" s="6"/>
      <c r="HP233" s="6"/>
      <c r="HQ233" s="6"/>
      <c r="HR233" s="6"/>
      <c r="HS233" s="6"/>
      <c r="HT233" s="6"/>
      <c r="HU233" s="6"/>
      <c r="HV233" s="6"/>
      <c r="HW233" s="6"/>
      <c r="HX233" s="6"/>
      <c r="HY233" s="6"/>
      <c r="HZ233" s="6"/>
      <c r="IA233" s="6"/>
      <c r="IB233" s="6"/>
      <c r="IC233" s="6"/>
      <c r="ID233" s="6"/>
      <c r="IE233" s="6"/>
      <c r="IF233" s="6"/>
      <c r="IG233" s="6"/>
      <c r="IH233" s="6"/>
      <c r="II233" s="6"/>
      <c r="IJ233" s="6"/>
      <c r="IK233" s="6"/>
      <c r="IL233" s="6"/>
      <c r="IM233" s="6"/>
      <c r="IN233" s="6"/>
      <c r="IO233" s="6"/>
      <c r="IP233" s="6"/>
      <c r="IQ233" s="6"/>
      <c r="IR233" s="6"/>
      <c r="IS233" s="6"/>
      <c r="IT233" s="6"/>
      <c r="IU233" s="6"/>
      <c r="IV233" s="6"/>
    </row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</sheetData>
  <printOptions horizontalCentered="1"/>
  <pageMargins left="0.7874015748031497" right="0.7874015748031497" top="1.1811023622047245" bottom="1.1811023622047245" header="0.5118110236220472" footer="0.5118110236220472"/>
  <pageSetup cellComments="asDisplayed" horizontalDpi="300" verticalDpi="300" orientation="portrait" paperSize="9" r:id="rId1"/>
  <headerFooter alignWithMargins="0">
    <oddFooter>&amp;CStrona &amp;P</oddFooter>
  </headerFooter>
  <rowBreaks count="3" manualBreakCount="3">
    <brk id="50" max="255" man="1"/>
    <brk id="162" max="255" man="1"/>
    <brk id="217" max="255" man="1"/>
  </rowBreaks>
  <ignoredErrors>
    <ignoredError sqref="B172 B151:B152 B7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T194"/>
  <sheetViews>
    <sheetView workbookViewId="0" topLeftCell="E16">
      <selection activeCell="Q33" sqref="Q33"/>
    </sheetView>
  </sheetViews>
  <sheetFormatPr defaultColWidth="9.140625" defaultRowHeight="12.75"/>
  <cols>
    <col min="1" max="1" width="9.421875" style="0" customWidth="1"/>
    <col min="2" max="2" width="5.00390625" style="0" customWidth="1"/>
    <col min="3" max="3" width="8.28125" style="0" customWidth="1"/>
    <col min="4" max="4" width="7.421875" style="0" customWidth="1"/>
    <col min="5" max="5" width="8.00390625" style="0" customWidth="1"/>
    <col min="6" max="7" width="7.421875" style="0" customWidth="1"/>
    <col min="8" max="8" width="6.8515625" style="0" customWidth="1"/>
    <col min="9" max="9" width="8.28125" style="0" customWidth="1"/>
    <col min="10" max="11" width="8.140625" style="0" customWidth="1"/>
    <col min="12" max="12" width="7.140625" style="0" customWidth="1"/>
    <col min="13" max="13" width="7.7109375" style="0" customWidth="1"/>
    <col min="14" max="14" width="7.8515625" style="0" customWidth="1"/>
    <col min="15" max="15" width="5.8515625" style="0" customWidth="1"/>
    <col min="16" max="16" width="7.00390625" style="0" customWidth="1"/>
    <col min="17" max="17" width="7.140625" style="0" customWidth="1"/>
    <col min="18" max="18" width="8.00390625" style="0" customWidth="1"/>
    <col min="19" max="19" width="9.421875" style="0" customWidth="1"/>
    <col min="20" max="20" width="0.2890625" style="0" customWidth="1"/>
  </cols>
  <sheetData>
    <row r="1" spans="1:20" ht="12.75" hidden="1">
      <c r="A1" s="23"/>
      <c r="B1" s="24"/>
      <c r="C1" s="25"/>
      <c r="D1" s="25"/>
      <c r="E1" s="25"/>
      <c r="F1" s="25"/>
      <c r="G1" s="25"/>
      <c r="H1" s="25"/>
      <c r="I1" s="25"/>
      <c r="J1" s="25"/>
      <c r="K1" s="25"/>
      <c r="L1" s="26"/>
      <c r="M1" s="23"/>
      <c r="N1" s="23"/>
      <c r="O1" s="25"/>
      <c r="P1" s="25"/>
      <c r="Q1" s="25"/>
      <c r="R1" s="25"/>
      <c r="S1" s="27"/>
      <c r="T1" s="23"/>
    </row>
    <row r="2" spans="1:20" ht="12.75" hidden="1">
      <c r="A2" s="28"/>
      <c r="B2" s="24"/>
      <c r="C2" s="29"/>
      <c r="D2" s="29"/>
      <c r="E2" s="29"/>
      <c r="F2" s="29"/>
      <c r="G2" s="29"/>
      <c r="H2" s="29"/>
      <c r="I2" s="29"/>
      <c r="J2" s="29" t="s">
        <v>30</v>
      </c>
      <c r="K2" s="25"/>
      <c r="L2" s="26"/>
      <c r="M2" s="23"/>
      <c r="N2" s="23"/>
      <c r="O2" s="25"/>
      <c r="P2" s="25"/>
      <c r="Q2" s="25"/>
      <c r="R2" s="25"/>
      <c r="S2" s="27"/>
      <c r="T2" s="23"/>
    </row>
    <row r="3" spans="1:20" ht="12.75" hidden="1">
      <c r="A3" s="30" t="s">
        <v>31</v>
      </c>
      <c r="B3" s="31"/>
      <c r="C3" s="32"/>
      <c r="D3" s="33" t="s">
        <v>32</v>
      </c>
      <c r="E3" s="32"/>
      <c r="F3" s="34"/>
      <c r="G3" s="33" t="s">
        <v>33</v>
      </c>
      <c r="H3" s="34"/>
      <c r="I3" s="32"/>
      <c r="J3" s="29"/>
      <c r="K3" s="25"/>
      <c r="L3" s="26"/>
      <c r="M3" s="23"/>
      <c r="N3" s="23"/>
      <c r="O3" s="25"/>
      <c r="P3" s="25"/>
      <c r="Q3" s="25"/>
      <c r="R3" s="25"/>
      <c r="S3" s="27"/>
      <c r="T3" s="23"/>
    </row>
    <row r="4" spans="1:20" ht="12.75" hidden="1">
      <c r="A4" s="30" t="s">
        <v>34</v>
      </c>
      <c r="B4" s="31"/>
      <c r="C4" s="32"/>
      <c r="D4" s="33" t="s">
        <v>35</v>
      </c>
      <c r="E4" s="32"/>
      <c r="F4" s="34"/>
      <c r="G4" s="33" t="s">
        <v>36</v>
      </c>
      <c r="H4" s="34"/>
      <c r="I4" s="32"/>
      <c r="J4" s="29"/>
      <c r="K4" s="25"/>
      <c r="L4" s="26"/>
      <c r="M4" s="23"/>
      <c r="N4" s="23"/>
      <c r="O4" s="25"/>
      <c r="P4" s="25"/>
      <c r="Q4" s="25"/>
      <c r="R4" s="25"/>
      <c r="S4" s="27"/>
      <c r="T4" s="23"/>
    </row>
    <row r="5" spans="1:20" ht="12.75" hidden="1">
      <c r="A5" s="30" t="s">
        <v>37</v>
      </c>
      <c r="B5" s="31"/>
      <c r="C5" s="32"/>
      <c r="D5" s="33" t="s">
        <v>38</v>
      </c>
      <c r="E5" s="32"/>
      <c r="F5" s="34"/>
      <c r="G5" s="33" t="s">
        <v>39</v>
      </c>
      <c r="H5" s="34"/>
      <c r="I5" s="32"/>
      <c r="J5" s="29"/>
      <c r="K5" s="25"/>
      <c r="L5" s="26"/>
      <c r="M5" s="23"/>
      <c r="N5" s="23"/>
      <c r="O5" s="25"/>
      <c r="P5" s="25"/>
      <c r="Q5" s="25"/>
      <c r="R5" s="25"/>
      <c r="S5" s="27"/>
      <c r="T5" s="23"/>
    </row>
    <row r="6" spans="1:20" ht="12.75" hidden="1">
      <c r="A6" s="30" t="s">
        <v>40</v>
      </c>
      <c r="B6" s="31"/>
      <c r="C6" s="32"/>
      <c r="D6" s="33" t="s">
        <v>41</v>
      </c>
      <c r="E6" s="32"/>
      <c r="F6" s="34"/>
      <c r="G6" s="33" t="s">
        <v>42</v>
      </c>
      <c r="H6" s="34"/>
      <c r="I6" s="32"/>
      <c r="J6" s="29"/>
      <c r="K6" s="25"/>
      <c r="L6" s="26"/>
      <c r="M6" s="23"/>
      <c r="N6" s="23"/>
      <c r="O6" s="25"/>
      <c r="P6" s="25"/>
      <c r="Q6" s="25"/>
      <c r="R6" s="25"/>
      <c r="S6" s="27"/>
      <c r="T6" s="23"/>
    </row>
    <row r="7" spans="1:20" ht="12.75" hidden="1">
      <c r="A7" s="30"/>
      <c r="B7" s="31"/>
      <c r="C7" s="32"/>
      <c r="D7" s="33"/>
      <c r="E7" s="32"/>
      <c r="F7" s="34"/>
      <c r="G7" s="33"/>
      <c r="H7" s="34"/>
      <c r="I7" s="32"/>
      <c r="J7" s="29"/>
      <c r="K7" s="25"/>
      <c r="L7" s="26"/>
      <c r="M7" s="23"/>
      <c r="N7" s="23"/>
      <c r="O7" s="25"/>
      <c r="P7" s="25"/>
      <c r="Q7" s="25"/>
      <c r="R7" s="25"/>
      <c r="S7" s="27"/>
      <c r="T7" s="23"/>
    </row>
    <row r="8" spans="1:20" ht="12.75" hidden="1">
      <c r="A8" s="30"/>
      <c r="B8" s="31"/>
      <c r="C8" s="32"/>
      <c r="D8" s="33"/>
      <c r="E8" s="32"/>
      <c r="F8" s="34"/>
      <c r="G8" s="33"/>
      <c r="H8" s="34"/>
      <c r="I8" s="32"/>
      <c r="J8" s="29"/>
      <c r="K8" s="25"/>
      <c r="L8" s="26"/>
      <c r="M8" s="23"/>
      <c r="N8" s="23"/>
      <c r="O8" s="25"/>
      <c r="P8" s="25"/>
      <c r="Q8" s="25"/>
      <c r="R8" s="25"/>
      <c r="S8" s="27"/>
      <c r="T8" s="23"/>
    </row>
    <row r="9" spans="1:20" ht="12.75" hidden="1">
      <c r="A9" s="30"/>
      <c r="B9" s="31"/>
      <c r="C9" s="32"/>
      <c r="D9" s="33"/>
      <c r="E9" s="32"/>
      <c r="F9" s="34"/>
      <c r="G9" s="33"/>
      <c r="H9" s="34"/>
      <c r="I9" s="32"/>
      <c r="J9" s="29"/>
      <c r="K9" s="25"/>
      <c r="L9" s="26"/>
      <c r="M9" s="23"/>
      <c r="N9" s="23"/>
      <c r="O9" s="25"/>
      <c r="P9" s="25"/>
      <c r="Q9" s="25"/>
      <c r="R9" s="25"/>
      <c r="S9" s="27"/>
      <c r="T9" s="23"/>
    </row>
    <row r="10" spans="1:20" ht="12.75" hidden="1">
      <c r="A10" s="30"/>
      <c r="B10" s="31"/>
      <c r="C10" s="32"/>
      <c r="D10" s="33"/>
      <c r="E10" s="32"/>
      <c r="F10" s="34"/>
      <c r="G10" s="33"/>
      <c r="H10" s="34"/>
      <c r="I10" s="32"/>
      <c r="J10" s="29"/>
      <c r="K10" s="25"/>
      <c r="L10" s="26"/>
      <c r="M10" s="23"/>
      <c r="N10" s="23"/>
      <c r="O10" s="25"/>
      <c r="P10" s="25"/>
      <c r="Q10" s="25"/>
      <c r="R10" s="25"/>
      <c r="S10" s="27"/>
      <c r="T10" s="23"/>
    </row>
    <row r="11" spans="1:20" ht="12.75" hidden="1">
      <c r="A11" s="30"/>
      <c r="B11" s="31"/>
      <c r="C11" s="32"/>
      <c r="D11" s="33"/>
      <c r="E11" s="32"/>
      <c r="F11" s="34"/>
      <c r="G11" s="33"/>
      <c r="H11" s="34"/>
      <c r="I11" s="32"/>
      <c r="J11" s="29"/>
      <c r="K11" s="25"/>
      <c r="L11" s="26"/>
      <c r="M11" s="23"/>
      <c r="N11" s="23"/>
      <c r="O11" s="25"/>
      <c r="P11" s="25"/>
      <c r="Q11" s="25"/>
      <c r="R11" s="25"/>
      <c r="S11" s="27"/>
      <c r="T11" s="23"/>
    </row>
    <row r="12" spans="1:20" ht="12.75" hidden="1">
      <c r="A12" s="30"/>
      <c r="B12" s="31"/>
      <c r="C12" s="32"/>
      <c r="D12" s="33"/>
      <c r="E12" s="32"/>
      <c r="F12" s="34"/>
      <c r="G12" s="33"/>
      <c r="H12" s="34"/>
      <c r="I12" s="32"/>
      <c r="J12" s="29"/>
      <c r="K12" s="25"/>
      <c r="L12" s="26"/>
      <c r="M12" s="23"/>
      <c r="N12" s="23"/>
      <c r="O12" s="25"/>
      <c r="P12" s="25"/>
      <c r="Q12" s="25"/>
      <c r="R12" s="25"/>
      <c r="S12" s="27"/>
      <c r="T12" s="23"/>
    </row>
    <row r="13" spans="1:20" ht="12.75" hidden="1">
      <c r="A13" s="30"/>
      <c r="B13" s="31"/>
      <c r="C13" s="32"/>
      <c r="D13" s="33"/>
      <c r="E13" s="32"/>
      <c r="F13" s="34"/>
      <c r="G13" s="33"/>
      <c r="H13" s="34"/>
      <c r="I13" s="32"/>
      <c r="J13" s="29"/>
      <c r="K13" s="25"/>
      <c r="L13" s="26"/>
      <c r="M13" s="23"/>
      <c r="N13" s="23"/>
      <c r="O13" s="25"/>
      <c r="P13" s="25"/>
      <c r="Q13" s="25"/>
      <c r="R13" s="25"/>
      <c r="S13" s="27"/>
      <c r="T13" s="23"/>
    </row>
    <row r="14" spans="1:20" ht="12.75" hidden="1">
      <c r="A14" s="30"/>
      <c r="B14" s="31"/>
      <c r="C14" s="32"/>
      <c r="D14" s="33"/>
      <c r="E14" s="32"/>
      <c r="F14" s="34"/>
      <c r="G14" s="33"/>
      <c r="H14" s="34"/>
      <c r="I14" s="32"/>
      <c r="J14" s="29"/>
      <c r="K14" s="25"/>
      <c r="L14" s="26"/>
      <c r="M14" s="23"/>
      <c r="N14" s="23"/>
      <c r="O14" s="25"/>
      <c r="P14" s="25"/>
      <c r="Q14" s="25"/>
      <c r="R14" s="25"/>
      <c r="S14" s="27"/>
      <c r="T14" s="23"/>
    </row>
    <row r="15" spans="1:20" ht="12.75" hidden="1">
      <c r="A15" s="30"/>
      <c r="B15" s="31"/>
      <c r="C15" s="35"/>
      <c r="D15" s="36"/>
      <c r="E15" s="35"/>
      <c r="F15" s="37"/>
      <c r="G15" s="33"/>
      <c r="H15" s="37"/>
      <c r="I15" s="35"/>
      <c r="J15" s="29"/>
      <c r="K15" s="25"/>
      <c r="L15" s="26"/>
      <c r="M15" s="23"/>
      <c r="N15" s="23"/>
      <c r="O15" s="25"/>
      <c r="P15" s="25"/>
      <c r="Q15" s="25"/>
      <c r="R15" s="25"/>
      <c r="S15" s="27"/>
      <c r="T15" s="23"/>
    </row>
    <row r="16" spans="1:20" ht="16.5" customHeight="1">
      <c r="A16" s="38"/>
      <c r="B16" s="39"/>
      <c r="C16" s="40"/>
      <c r="D16" s="38"/>
      <c r="E16" s="38"/>
      <c r="F16" s="40"/>
      <c r="G16" s="40"/>
      <c r="H16" s="41" t="s">
        <v>43</v>
      </c>
      <c r="I16" s="40"/>
      <c r="J16" s="40"/>
      <c r="K16" s="40"/>
      <c r="L16" s="42"/>
      <c r="M16" s="38"/>
      <c r="N16" s="38"/>
      <c r="O16" s="40"/>
      <c r="P16" s="40"/>
      <c r="Q16" s="40"/>
      <c r="R16" s="40"/>
      <c r="S16" s="43"/>
      <c r="T16" s="38"/>
    </row>
    <row r="17" spans="1:20" ht="15.75">
      <c r="A17" s="23"/>
      <c r="B17" s="44"/>
      <c r="C17" s="28"/>
      <c r="D17" s="45"/>
      <c r="E17" s="46"/>
      <c r="F17" s="46"/>
      <c r="G17" s="46"/>
      <c r="H17" s="192" t="s">
        <v>274</v>
      </c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27"/>
      <c r="T17" s="23"/>
    </row>
    <row r="18" spans="1:20" ht="13.5" customHeight="1" thickBot="1">
      <c r="A18" s="47"/>
      <c r="B18" s="48"/>
      <c r="C18" s="49"/>
      <c r="D18" s="49"/>
      <c r="E18" s="49"/>
      <c r="F18" s="49"/>
      <c r="G18" s="49"/>
      <c r="H18" s="49"/>
      <c r="I18" s="49"/>
      <c r="J18" s="49"/>
      <c r="K18" s="50"/>
      <c r="L18" s="51"/>
      <c r="M18" s="52"/>
      <c r="N18" s="52"/>
      <c r="O18" s="50"/>
      <c r="P18" s="50"/>
      <c r="Q18" s="53"/>
      <c r="R18" s="50"/>
      <c r="S18" s="54"/>
      <c r="T18" s="52"/>
    </row>
    <row r="19" spans="1:20" ht="11.25" customHeight="1" thickBot="1">
      <c r="A19" s="55"/>
      <c r="B19" s="56"/>
      <c r="C19" s="57" t="s">
        <v>44</v>
      </c>
      <c r="D19" s="57" t="s">
        <v>45</v>
      </c>
      <c r="E19" s="57" t="s">
        <v>46</v>
      </c>
      <c r="F19" s="57" t="s">
        <v>47</v>
      </c>
      <c r="G19" s="57" t="s">
        <v>48</v>
      </c>
      <c r="H19" s="57" t="s">
        <v>49</v>
      </c>
      <c r="I19" s="57" t="s">
        <v>50</v>
      </c>
      <c r="J19" s="57" t="s">
        <v>51</v>
      </c>
      <c r="K19" s="57" t="s">
        <v>52</v>
      </c>
      <c r="L19" s="58" t="s">
        <v>53</v>
      </c>
      <c r="M19" s="57" t="s">
        <v>54</v>
      </c>
      <c r="N19" s="59" t="s">
        <v>55</v>
      </c>
      <c r="O19" s="57" t="s">
        <v>56</v>
      </c>
      <c r="P19" s="57" t="s">
        <v>57</v>
      </c>
      <c r="Q19" s="57" t="s">
        <v>58</v>
      </c>
      <c r="R19" s="57" t="s">
        <v>59</v>
      </c>
      <c r="S19" s="60" t="s">
        <v>60</v>
      </c>
      <c r="T19" s="28"/>
    </row>
    <row r="20" spans="1:20" ht="13.5" customHeight="1" thickBot="1">
      <c r="A20" s="61" t="s">
        <v>61</v>
      </c>
      <c r="B20" s="62" t="s">
        <v>62</v>
      </c>
      <c r="C20" s="63" t="s">
        <v>63</v>
      </c>
      <c r="D20" s="63" t="s">
        <v>64</v>
      </c>
      <c r="E20" s="64" t="s">
        <v>65</v>
      </c>
      <c r="F20" s="63" t="s">
        <v>66</v>
      </c>
      <c r="G20" s="63" t="s">
        <v>67</v>
      </c>
      <c r="H20" s="63" t="s">
        <v>68</v>
      </c>
      <c r="I20" s="63" t="s">
        <v>69</v>
      </c>
      <c r="J20" s="63" t="s">
        <v>70</v>
      </c>
      <c r="K20" s="63" t="s">
        <v>71</v>
      </c>
      <c r="L20" s="65" t="s">
        <v>72</v>
      </c>
      <c r="M20" s="66" t="s">
        <v>73</v>
      </c>
      <c r="N20" s="67" t="s">
        <v>74</v>
      </c>
      <c r="O20" s="63" t="s">
        <v>75</v>
      </c>
      <c r="P20" s="66" t="s">
        <v>76</v>
      </c>
      <c r="Q20" s="66" t="s">
        <v>77</v>
      </c>
      <c r="R20" s="66" t="s">
        <v>78</v>
      </c>
      <c r="S20" s="68"/>
      <c r="T20" s="28"/>
    </row>
    <row r="21" spans="1:20" ht="13.5" customHeight="1" thickBot="1">
      <c r="A21" s="69"/>
      <c r="B21" s="70"/>
      <c r="C21" s="70" t="s">
        <v>79</v>
      </c>
      <c r="D21" s="70" t="s">
        <v>80</v>
      </c>
      <c r="E21" s="70" t="s">
        <v>81</v>
      </c>
      <c r="F21" s="70" t="s">
        <v>82</v>
      </c>
      <c r="G21" s="70" t="s">
        <v>83</v>
      </c>
      <c r="H21" s="70" t="s">
        <v>84</v>
      </c>
      <c r="I21" s="70" t="s">
        <v>85</v>
      </c>
      <c r="J21" s="70" t="s">
        <v>86</v>
      </c>
      <c r="K21" s="70" t="s">
        <v>87</v>
      </c>
      <c r="L21" s="70" t="s">
        <v>88</v>
      </c>
      <c r="M21" s="70" t="s">
        <v>89</v>
      </c>
      <c r="N21" s="70" t="s">
        <v>90</v>
      </c>
      <c r="O21" s="70" t="s">
        <v>91</v>
      </c>
      <c r="P21" s="70" t="s">
        <v>92</v>
      </c>
      <c r="Q21" s="70" t="s">
        <v>93</v>
      </c>
      <c r="R21" s="71" t="s">
        <v>94</v>
      </c>
      <c r="S21" s="72" t="s">
        <v>95</v>
      </c>
      <c r="T21" s="73"/>
    </row>
    <row r="22" spans="1:20" ht="12" customHeight="1">
      <c r="A22" s="74">
        <v>80102</v>
      </c>
      <c r="B22" s="75">
        <v>4010</v>
      </c>
      <c r="C22" s="76"/>
      <c r="D22" s="77"/>
      <c r="E22" s="78"/>
      <c r="F22" s="78"/>
      <c r="G22" s="78"/>
      <c r="H22" s="78"/>
      <c r="I22" s="78"/>
      <c r="J22" s="78"/>
      <c r="K22" s="78"/>
      <c r="L22" s="78"/>
      <c r="M22" s="79"/>
      <c r="N22" s="80"/>
      <c r="O22" s="80"/>
      <c r="P22" s="80"/>
      <c r="Q22" s="80"/>
      <c r="R22" s="80"/>
      <c r="S22" s="81">
        <f aca="true" t="shared" si="0" ref="S22:S60">R22+Q22+P22+O22+N22+M22+L22+K22+J22+I22+H22+G22+F22+E22+D22+C22</f>
        <v>0</v>
      </c>
      <c r="T22" s="23"/>
    </row>
    <row r="23" spans="1:20" ht="12" customHeight="1">
      <c r="A23" s="82"/>
      <c r="B23" s="75">
        <v>4040</v>
      </c>
      <c r="C23" s="83"/>
      <c r="D23" s="77"/>
      <c r="E23" s="77"/>
      <c r="F23" s="77"/>
      <c r="G23" s="77">
        <v>-367</v>
      </c>
      <c r="H23" s="77"/>
      <c r="I23" s="77"/>
      <c r="J23" s="77"/>
      <c r="K23" s="77"/>
      <c r="L23" s="77"/>
      <c r="M23" s="80"/>
      <c r="N23" s="80"/>
      <c r="O23" s="80"/>
      <c r="P23" s="80"/>
      <c r="Q23" s="80"/>
      <c r="R23" s="80"/>
      <c r="S23" s="84">
        <f t="shared" si="0"/>
        <v>-367</v>
      </c>
      <c r="T23" s="23"/>
    </row>
    <row r="24" spans="1:20" ht="12" customHeight="1">
      <c r="A24" s="85"/>
      <c r="B24" s="86">
        <v>4110</v>
      </c>
      <c r="C24" s="76"/>
      <c r="D24" s="78"/>
      <c r="E24" s="78"/>
      <c r="F24" s="78"/>
      <c r="G24" s="78"/>
      <c r="H24" s="78"/>
      <c r="I24" s="78"/>
      <c r="J24" s="78"/>
      <c r="K24" s="78"/>
      <c r="L24" s="78"/>
      <c r="M24" s="79"/>
      <c r="N24" s="80"/>
      <c r="O24" s="80"/>
      <c r="P24" s="80"/>
      <c r="Q24" s="80"/>
      <c r="R24" s="80"/>
      <c r="S24" s="84">
        <f t="shared" si="0"/>
        <v>0</v>
      </c>
      <c r="T24" s="23"/>
    </row>
    <row r="25" spans="1:20" ht="12" customHeight="1">
      <c r="A25" s="85" t="s">
        <v>96</v>
      </c>
      <c r="B25" s="87">
        <v>4120</v>
      </c>
      <c r="C25" s="88"/>
      <c r="D25" s="89"/>
      <c r="E25" s="89"/>
      <c r="F25" s="89"/>
      <c r="G25" s="89"/>
      <c r="H25" s="89"/>
      <c r="I25" s="89"/>
      <c r="J25" s="89"/>
      <c r="K25" s="89"/>
      <c r="L25" s="89"/>
      <c r="M25" s="90"/>
      <c r="N25" s="90"/>
      <c r="O25" s="79"/>
      <c r="P25" s="79"/>
      <c r="Q25" s="79"/>
      <c r="R25" s="91"/>
      <c r="S25" s="84">
        <f t="shared" si="0"/>
        <v>0</v>
      </c>
      <c r="T25" s="23"/>
    </row>
    <row r="26" spans="1:20" ht="12" customHeight="1">
      <c r="A26" s="85" t="s">
        <v>97</v>
      </c>
      <c r="B26" s="86">
        <v>4170</v>
      </c>
      <c r="C26" s="76"/>
      <c r="D26" s="78"/>
      <c r="E26" s="78"/>
      <c r="F26" s="78"/>
      <c r="G26" s="78">
        <v>367</v>
      </c>
      <c r="H26" s="78"/>
      <c r="I26" s="78"/>
      <c r="J26" s="78"/>
      <c r="K26" s="78"/>
      <c r="L26" s="78"/>
      <c r="M26" s="79"/>
      <c r="N26" s="78"/>
      <c r="O26" s="80"/>
      <c r="P26" s="80"/>
      <c r="Q26" s="80"/>
      <c r="R26" s="80"/>
      <c r="S26" s="84">
        <f t="shared" si="0"/>
        <v>367</v>
      </c>
      <c r="T26" s="23"/>
    </row>
    <row r="27" spans="1:20" ht="12" customHeight="1">
      <c r="A27" s="85" t="s">
        <v>98</v>
      </c>
      <c r="B27" s="86">
        <v>4210</v>
      </c>
      <c r="C27" s="76"/>
      <c r="D27" s="78"/>
      <c r="E27" s="78"/>
      <c r="F27" s="78"/>
      <c r="G27" s="78"/>
      <c r="H27" s="78"/>
      <c r="I27" s="78"/>
      <c r="J27" s="78"/>
      <c r="K27" s="78"/>
      <c r="L27" s="78"/>
      <c r="M27" s="79"/>
      <c r="N27" s="80"/>
      <c r="O27" s="80"/>
      <c r="P27" s="80"/>
      <c r="Q27" s="80"/>
      <c r="R27" s="80"/>
      <c r="S27" s="84">
        <f t="shared" si="0"/>
        <v>0</v>
      </c>
      <c r="T27" s="23"/>
    </row>
    <row r="28" spans="1:20" ht="12" customHeight="1">
      <c r="A28" s="85" t="s">
        <v>99</v>
      </c>
      <c r="B28" s="86">
        <v>4260</v>
      </c>
      <c r="C28" s="76"/>
      <c r="D28" s="78"/>
      <c r="E28" s="78"/>
      <c r="F28" s="78"/>
      <c r="G28" s="78"/>
      <c r="H28" s="78"/>
      <c r="I28" s="78"/>
      <c r="J28" s="78"/>
      <c r="K28" s="78"/>
      <c r="L28" s="78"/>
      <c r="M28" s="79"/>
      <c r="N28" s="80"/>
      <c r="O28" s="80"/>
      <c r="P28" s="80"/>
      <c r="Q28" s="80"/>
      <c r="R28" s="80"/>
      <c r="S28" s="84">
        <f t="shared" si="0"/>
        <v>0</v>
      </c>
      <c r="T28" s="23"/>
    </row>
    <row r="29" spans="1:20" ht="12" customHeight="1">
      <c r="A29" s="85"/>
      <c r="B29" s="86">
        <v>4300</v>
      </c>
      <c r="C29" s="76"/>
      <c r="D29" s="78"/>
      <c r="E29" s="78"/>
      <c r="F29" s="78"/>
      <c r="G29" s="78"/>
      <c r="H29" s="78"/>
      <c r="I29" s="78"/>
      <c r="J29" s="78"/>
      <c r="K29" s="78"/>
      <c r="L29" s="78"/>
      <c r="M29" s="79"/>
      <c r="N29" s="80"/>
      <c r="O29" s="80"/>
      <c r="P29" s="80"/>
      <c r="Q29" s="80"/>
      <c r="R29" s="80"/>
      <c r="S29" s="84">
        <f t="shared" si="0"/>
        <v>0</v>
      </c>
      <c r="T29" s="23"/>
    </row>
    <row r="30" spans="1:20" ht="12" customHeight="1">
      <c r="A30" s="85"/>
      <c r="B30" s="86">
        <v>4410</v>
      </c>
      <c r="C30" s="76"/>
      <c r="D30" s="78"/>
      <c r="E30" s="78"/>
      <c r="F30" s="78"/>
      <c r="G30" s="78"/>
      <c r="H30" s="78"/>
      <c r="I30" s="78"/>
      <c r="J30" s="78"/>
      <c r="K30" s="78"/>
      <c r="L30" s="78"/>
      <c r="M30" s="79"/>
      <c r="N30" s="80"/>
      <c r="O30" s="80"/>
      <c r="P30" s="80"/>
      <c r="Q30" s="80"/>
      <c r="R30" s="80"/>
      <c r="S30" s="84">
        <f t="shared" si="0"/>
        <v>0</v>
      </c>
      <c r="T30" s="23"/>
    </row>
    <row r="31" spans="1:20" ht="12" customHeight="1" thickBot="1">
      <c r="A31" s="92"/>
      <c r="B31" s="93">
        <v>4440</v>
      </c>
      <c r="C31" s="94"/>
      <c r="D31" s="95"/>
      <c r="E31" s="95"/>
      <c r="F31" s="95"/>
      <c r="G31" s="95"/>
      <c r="H31" s="95"/>
      <c r="I31" s="95"/>
      <c r="J31" s="95"/>
      <c r="K31" s="95"/>
      <c r="L31" s="95"/>
      <c r="M31" s="96"/>
      <c r="N31" s="96"/>
      <c r="O31" s="96"/>
      <c r="P31" s="96"/>
      <c r="Q31" s="95"/>
      <c r="R31" s="97"/>
      <c r="S31" s="98">
        <f t="shared" si="0"/>
        <v>0</v>
      </c>
      <c r="T31" s="23"/>
    </row>
    <row r="32" spans="1:20" ht="12" customHeight="1" thickBot="1">
      <c r="A32" s="99" t="s">
        <v>100</v>
      </c>
      <c r="B32" s="100"/>
      <c r="C32" s="101">
        <f>SUM(C22:C31)</f>
        <v>0</v>
      </c>
      <c r="D32" s="101">
        <f>SUM(D22:D31)</f>
        <v>0</v>
      </c>
      <c r="E32" s="101">
        <f aca="true" t="shared" si="1" ref="E32:R32">SUM(E22:E31)</f>
        <v>0</v>
      </c>
      <c r="F32" s="101">
        <f t="shared" si="1"/>
        <v>0</v>
      </c>
      <c r="G32" s="101">
        <f t="shared" si="1"/>
        <v>0</v>
      </c>
      <c r="H32" s="101">
        <f t="shared" si="1"/>
        <v>0</v>
      </c>
      <c r="I32" s="101">
        <f t="shared" si="1"/>
        <v>0</v>
      </c>
      <c r="J32" s="101">
        <f t="shared" si="1"/>
        <v>0</v>
      </c>
      <c r="K32" s="101">
        <f t="shared" si="1"/>
        <v>0</v>
      </c>
      <c r="L32" s="101">
        <f t="shared" si="1"/>
        <v>0</v>
      </c>
      <c r="M32" s="101">
        <f t="shared" si="1"/>
        <v>0</v>
      </c>
      <c r="N32" s="101">
        <f t="shared" si="1"/>
        <v>0</v>
      </c>
      <c r="O32" s="101">
        <f t="shared" si="1"/>
        <v>0</v>
      </c>
      <c r="P32" s="101">
        <f t="shared" si="1"/>
        <v>0</v>
      </c>
      <c r="Q32" s="101">
        <f t="shared" si="1"/>
        <v>0</v>
      </c>
      <c r="R32" s="101">
        <f t="shared" si="1"/>
        <v>0</v>
      </c>
      <c r="S32" s="102">
        <f t="shared" si="0"/>
        <v>0</v>
      </c>
      <c r="T32" s="103"/>
    </row>
    <row r="33" spans="1:20" ht="12" customHeight="1">
      <c r="A33" s="85">
        <v>80111</v>
      </c>
      <c r="B33" s="104">
        <v>3020</v>
      </c>
      <c r="C33" s="105"/>
      <c r="D33" s="105"/>
      <c r="E33" s="106"/>
      <c r="F33" s="106"/>
      <c r="G33" s="106"/>
      <c r="H33" s="106"/>
      <c r="I33" s="105"/>
      <c r="J33" s="105"/>
      <c r="K33" s="105"/>
      <c r="L33" s="105"/>
      <c r="M33" s="107"/>
      <c r="N33" s="107"/>
      <c r="O33" s="107"/>
      <c r="P33" s="107"/>
      <c r="Q33" s="107"/>
      <c r="R33" s="107"/>
      <c r="S33" s="81">
        <f t="shared" si="0"/>
        <v>0</v>
      </c>
      <c r="T33" s="23"/>
    </row>
    <row r="34" spans="1:20" ht="12" customHeight="1">
      <c r="A34" s="108"/>
      <c r="B34" s="75">
        <v>4010</v>
      </c>
      <c r="C34" s="83"/>
      <c r="D34" s="83"/>
      <c r="E34" s="77"/>
      <c r="F34" s="77"/>
      <c r="G34" s="77"/>
      <c r="H34" s="77"/>
      <c r="I34" s="83"/>
      <c r="J34" s="77"/>
      <c r="K34" s="83"/>
      <c r="L34" s="83"/>
      <c r="M34" s="109"/>
      <c r="N34" s="109"/>
      <c r="O34" s="109"/>
      <c r="P34" s="109"/>
      <c r="Q34" s="109"/>
      <c r="R34" s="109"/>
      <c r="S34" s="84">
        <f t="shared" si="0"/>
        <v>0</v>
      </c>
      <c r="T34" s="23"/>
    </row>
    <row r="35" spans="1:20" ht="12" customHeight="1">
      <c r="A35" s="110"/>
      <c r="B35" s="75">
        <v>4040</v>
      </c>
      <c r="C35" s="83"/>
      <c r="D35" s="83"/>
      <c r="E35" s="77"/>
      <c r="F35" s="77"/>
      <c r="G35" s="77"/>
      <c r="H35" s="77"/>
      <c r="I35" s="83"/>
      <c r="J35" s="77"/>
      <c r="K35" s="83"/>
      <c r="L35" s="83"/>
      <c r="M35" s="109"/>
      <c r="N35" s="109"/>
      <c r="O35" s="109"/>
      <c r="P35" s="109"/>
      <c r="Q35" s="109"/>
      <c r="R35" s="109"/>
      <c r="S35" s="84">
        <f t="shared" si="0"/>
        <v>0</v>
      </c>
      <c r="T35" s="23"/>
    </row>
    <row r="36" spans="1:20" ht="12" customHeight="1">
      <c r="A36" s="85"/>
      <c r="B36" s="75">
        <v>4110</v>
      </c>
      <c r="C36" s="83"/>
      <c r="D36" s="83"/>
      <c r="E36" s="77"/>
      <c r="F36" s="77"/>
      <c r="G36" s="77"/>
      <c r="H36" s="77"/>
      <c r="I36" s="83"/>
      <c r="J36" s="77"/>
      <c r="K36" s="83"/>
      <c r="L36" s="83"/>
      <c r="M36" s="109"/>
      <c r="N36" s="109"/>
      <c r="O36" s="109"/>
      <c r="P36" s="109"/>
      <c r="Q36" s="109"/>
      <c r="R36" s="109"/>
      <c r="S36" s="84">
        <f t="shared" si="0"/>
        <v>0</v>
      </c>
      <c r="T36" s="23"/>
    </row>
    <row r="37" spans="1:20" ht="12" customHeight="1">
      <c r="A37" s="85"/>
      <c r="B37" s="75">
        <v>4120</v>
      </c>
      <c r="C37" s="83"/>
      <c r="D37" s="83"/>
      <c r="E37" s="77"/>
      <c r="F37" s="77"/>
      <c r="G37" s="77"/>
      <c r="H37" s="77"/>
      <c r="I37" s="83"/>
      <c r="J37" s="77"/>
      <c r="K37" s="83"/>
      <c r="L37" s="83"/>
      <c r="M37" s="109"/>
      <c r="N37" s="109"/>
      <c r="O37" s="109"/>
      <c r="P37" s="109"/>
      <c r="Q37" s="109"/>
      <c r="R37" s="109"/>
      <c r="S37" s="84">
        <f t="shared" si="0"/>
        <v>0</v>
      </c>
      <c r="T37" s="23"/>
    </row>
    <row r="38" spans="1:20" ht="12" customHeight="1">
      <c r="A38" s="85" t="s">
        <v>101</v>
      </c>
      <c r="B38" s="75">
        <v>4210</v>
      </c>
      <c r="C38" s="83"/>
      <c r="D38" s="83"/>
      <c r="E38" s="77"/>
      <c r="F38" s="77"/>
      <c r="G38" s="77"/>
      <c r="H38" s="77"/>
      <c r="I38" s="83"/>
      <c r="J38" s="77"/>
      <c r="K38" s="83"/>
      <c r="L38" s="83"/>
      <c r="M38" s="109"/>
      <c r="N38" s="109"/>
      <c r="O38" s="109"/>
      <c r="P38" s="109"/>
      <c r="Q38" s="109"/>
      <c r="R38" s="109"/>
      <c r="S38" s="84">
        <f t="shared" si="0"/>
        <v>0</v>
      </c>
      <c r="T38" s="23"/>
    </row>
    <row r="39" spans="1:20" ht="12" customHeight="1">
      <c r="A39" s="85" t="s">
        <v>102</v>
      </c>
      <c r="B39" s="75">
        <v>4240</v>
      </c>
      <c r="C39" s="83"/>
      <c r="D39" s="83"/>
      <c r="E39" s="77"/>
      <c r="F39" s="77"/>
      <c r="G39" s="77"/>
      <c r="H39" s="77"/>
      <c r="I39" s="83"/>
      <c r="J39" s="77"/>
      <c r="K39" s="83"/>
      <c r="L39" s="83"/>
      <c r="M39" s="109"/>
      <c r="N39" s="109"/>
      <c r="O39" s="109"/>
      <c r="P39" s="109"/>
      <c r="Q39" s="109"/>
      <c r="R39" s="109"/>
      <c r="S39" s="84">
        <f t="shared" si="0"/>
        <v>0</v>
      </c>
      <c r="T39" s="23"/>
    </row>
    <row r="40" spans="1:20" ht="12" customHeight="1">
      <c r="A40" s="85"/>
      <c r="B40" s="75">
        <v>4260</v>
      </c>
      <c r="C40" s="83"/>
      <c r="D40" s="83"/>
      <c r="E40" s="77"/>
      <c r="F40" s="77"/>
      <c r="G40" s="77"/>
      <c r="H40" s="77"/>
      <c r="I40" s="83"/>
      <c r="J40" s="77"/>
      <c r="K40" s="83"/>
      <c r="L40" s="83"/>
      <c r="M40" s="109"/>
      <c r="N40" s="109"/>
      <c r="O40" s="109"/>
      <c r="P40" s="109"/>
      <c r="Q40" s="109"/>
      <c r="R40" s="109"/>
      <c r="S40" s="84">
        <f t="shared" si="0"/>
        <v>0</v>
      </c>
      <c r="T40" s="23"/>
    </row>
    <row r="41" spans="1:20" ht="12" customHeight="1">
      <c r="A41" s="85"/>
      <c r="B41" s="75">
        <v>4300</v>
      </c>
      <c r="C41" s="83"/>
      <c r="D41" s="83"/>
      <c r="E41" s="77"/>
      <c r="F41" s="77"/>
      <c r="G41" s="77"/>
      <c r="H41" s="77"/>
      <c r="I41" s="83"/>
      <c r="J41" s="77"/>
      <c r="K41" s="83"/>
      <c r="L41" s="83"/>
      <c r="M41" s="109"/>
      <c r="N41" s="109"/>
      <c r="O41" s="109"/>
      <c r="P41" s="109"/>
      <c r="Q41" s="109"/>
      <c r="R41" s="109"/>
      <c r="S41" s="84">
        <f t="shared" si="0"/>
        <v>0</v>
      </c>
      <c r="T41" s="23"/>
    </row>
    <row r="42" spans="1:20" ht="12" customHeight="1">
      <c r="A42" s="85"/>
      <c r="B42" s="75">
        <v>4410</v>
      </c>
      <c r="C42" s="83"/>
      <c r="D42" s="83"/>
      <c r="E42" s="77"/>
      <c r="F42" s="77"/>
      <c r="G42" s="77"/>
      <c r="H42" s="77"/>
      <c r="I42" s="83"/>
      <c r="J42" s="77"/>
      <c r="K42" s="83"/>
      <c r="L42" s="83"/>
      <c r="M42" s="109"/>
      <c r="N42" s="109"/>
      <c r="O42" s="109"/>
      <c r="P42" s="109"/>
      <c r="Q42" s="109"/>
      <c r="R42" s="109"/>
      <c r="S42" s="84">
        <f t="shared" si="0"/>
        <v>0</v>
      </c>
      <c r="T42" s="23"/>
    </row>
    <row r="43" spans="1:20" ht="12" customHeight="1" thickBot="1">
      <c r="A43" s="85"/>
      <c r="B43" s="75">
        <v>4440</v>
      </c>
      <c r="C43" s="83"/>
      <c r="D43" s="83"/>
      <c r="E43" s="77"/>
      <c r="F43" s="77"/>
      <c r="G43" s="77"/>
      <c r="H43" s="77"/>
      <c r="I43" s="83"/>
      <c r="J43" s="77"/>
      <c r="K43" s="83"/>
      <c r="L43" s="83"/>
      <c r="M43" s="109"/>
      <c r="N43" s="109"/>
      <c r="O43" s="109"/>
      <c r="P43" s="109"/>
      <c r="Q43" s="109"/>
      <c r="R43" s="109"/>
      <c r="S43" s="98">
        <f t="shared" si="0"/>
        <v>0</v>
      </c>
      <c r="T43" s="23"/>
    </row>
    <row r="44" spans="1:20" ht="12" customHeight="1" thickBot="1">
      <c r="A44" s="99" t="s">
        <v>103</v>
      </c>
      <c r="B44" s="100"/>
      <c r="C44" s="101">
        <f>SUM(C33:C43)</f>
        <v>0</v>
      </c>
      <c r="D44" s="101">
        <f>SUM(D33:D43)</f>
        <v>0</v>
      </c>
      <c r="E44" s="101">
        <f>SUM(E33:E43)</f>
        <v>0</v>
      </c>
      <c r="F44" s="101">
        <f aca="true" t="shared" si="2" ref="F44:R44">SUM(F33:F43)</f>
        <v>0</v>
      </c>
      <c r="G44" s="101">
        <f t="shared" si="2"/>
        <v>0</v>
      </c>
      <c r="H44" s="101">
        <f t="shared" si="2"/>
        <v>0</v>
      </c>
      <c r="I44" s="101">
        <f t="shared" si="2"/>
        <v>0</v>
      </c>
      <c r="J44" s="101">
        <f t="shared" si="2"/>
        <v>0</v>
      </c>
      <c r="K44" s="101">
        <f t="shared" si="2"/>
        <v>0</v>
      </c>
      <c r="L44" s="101">
        <f t="shared" si="2"/>
        <v>0</v>
      </c>
      <c r="M44" s="101">
        <f t="shared" si="2"/>
        <v>0</v>
      </c>
      <c r="N44" s="101">
        <f t="shared" si="2"/>
        <v>0</v>
      </c>
      <c r="O44" s="101">
        <f t="shared" si="2"/>
        <v>0</v>
      </c>
      <c r="P44" s="101">
        <f t="shared" si="2"/>
        <v>0</v>
      </c>
      <c r="Q44" s="101">
        <f t="shared" si="2"/>
        <v>0</v>
      </c>
      <c r="R44" s="101">
        <f t="shared" si="2"/>
        <v>0</v>
      </c>
      <c r="S44" s="102">
        <f t="shared" si="0"/>
        <v>0</v>
      </c>
      <c r="T44" s="103"/>
    </row>
    <row r="45" spans="1:20" ht="12" customHeight="1">
      <c r="A45" s="85">
        <v>80120</v>
      </c>
      <c r="B45" s="86">
        <v>3020</v>
      </c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9"/>
      <c r="N45" s="80"/>
      <c r="O45" s="80"/>
      <c r="P45" s="80"/>
      <c r="Q45" s="80"/>
      <c r="R45" s="80"/>
      <c r="S45" s="84">
        <f t="shared" si="0"/>
        <v>0</v>
      </c>
      <c r="T45" s="23"/>
    </row>
    <row r="46" spans="1:20" ht="12" customHeight="1">
      <c r="A46" s="82"/>
      <c r="B46" s="75">
        <v>4010</v>
      </c>
      <c r="C46" s="77"/>
      <c r="D46" s="77">
        <v>1649</v>
      </c>
      <c r="E46" s="77"/>
      <c r="F46" s="77"/>
      <c r="G46" s="77"/>
      <c r="H46" s="77"/>
      <c r="I46" s="77"/>
      <c r="J46" s="237"/>
      <c r="K46" s="77"/>
      <c r="L46" s="77"/>
      <c r="M46" s="80"/>
      <c r="N46" s="80"/>
      <c r="O46" s="80"/>
      <c r="P46" s="80"/>
      <c r="Q46" s="80"/>
      <c r="R46" s="80"/>
      <c r="S46" s="84">
        <f t="shared" si="0"/>
        <v>1649</v>
      </c>
      <c r="T46" s="23"/>
    </row>
    <row r="47" spans="1:20" ht="12" customHeight="1">
      <c r="A47" s="85" t="s">
        <v>104</v>
      </c>
      <c r="B47" s="86">
        <v>4040</v>
      </c>
      <c r="C47" s="78"/>
      <c r="D47" s="78">
        <v>-1649</v>
      </c>
      <c r="E47" s="78"/>
      <c r="F47" s="78"/>
      <c r="G47" s="78"/>
      <c r="H47" s="78"/>
      <c r="I47" s="78"/>
      <c r="J47" s="236"/>
      <c r="K47" s="78"/>
      <c r="L47" s="78"/>
      <c r="M47" s="79"/>
      <c r="N47" s="80"/>
      <c r="O47" s="80"/>
      <c r="P47" s="80"/>
      <c r="Q47" s="80"/>
      <c r="R47" s="80"/>
      <c r="S47" s="84">
        <f t="shared" si="0"/>
        <v>-1649</v>
      </c>
      <c r="T47" s="23"/>
    </row>
    <row r="48" spans="1:20" ht="12" customHeight="1">
      <c r="A48" s="85" t="s">
        <v>105</v>
      </c>
      <c r="B48" s="86">
        <v>4110</v>
      </c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9"/>
      <c r="N48" s="80"/>
      <c r="O48" s="80"/>
      <c r="P48" s="80"/>
      <c r="Q48" s="80"/>
      <c r="R48" s="80"/>
      <c r="S48" s="84">
        <f t="shared" si="0"/>
        <v>0</v>
      </c>
      <c r="T48" s="23"/>
    </row>
    <row r="49" spans="1:20" ht="12" customHeight="1">
      <c r="A49" s="111"/>
      <c r="B49" s="87">
        <v>4120</v>
      </c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90"/>
      <c r="N49" s="90"/>
      <c r="O49" s="79"/>
      <c r="P49" s="79"/>
      <c r="Q49" s="79"/>
      <c r="R49" s="91"/>
      <c r="S49" s="84">
        <f t="shared" si="0"/>
        <v>0</v>
      </c>
      <c r="T49" s="23"/>
    </row>
    <row r="50" spans="1:20" ht="12" customHeight="1">
      <c r="A50" s="111"/>
      <c r="B50" s="87">
        <v>4140</v>
      </c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90"/>
      <c r="N50" s="78"/>
      <c r="O50" s="80"/>
      <c r="P50" s="80"/>
      <c r="Q50" s="80"/>
      <c r="R50" s="80"/>
      <c r="S50" s="84">
        <f t="shared" si="0"/>
        <v>0</v>
      </c>
      <c r="T50" s="23"/>
    </row>
    <row r="51" spans="1:20" ht="12" customHeight="1">
      <c r="A51" s="85"/>
      <c r="B51" s="86">
        <v>4210</v>
      </c>
      <c r="C51" s="236"/>
      <c r="D51" s="78"/>
      <c r="E51" s="78"/>
      <c r="F51" s="78"/>
      <c r="G51" s="78"/>
      <c r="H51" s="78"/>
      <c r="I51" s="78"/>
      <c r="J51" s="78"/>
      <c r="K51" s="78"/>
      <c r="L51" s="78"/>
      <c r="M51" s="79"/>
      <c r="N51" s="80"/>
      <c r="O51" s="80"/>
      <c r="P51" s="80"/>
      <c r="Q51" s="80"/>
      <c r="R51" s="80"/>
      <c r="S51" s="84">
        <f t="shared" si="0"/>
        <v>0</v>
      </c>
      <c r="T51" s="23"/>
    </row>
    <row r="52" spans="1:20" ht="12" customHeight="1">
      <c r="A52" s="85"/>
      <c r="B52" s="86">
        <v>4230</v>
      </c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9"/>
      <c r="N52" s="80"/>
      <c r="O52" s="80"/>
      <c r="P52" s="80"/>
      <c r="Q52" s="80"/>
      <c r="R52" s="80"/>
      <c r="S52" s="84">
        <f t="shared" si="0"/>
        <v>0</v>
      </c>
      <c r="T52" s="23"/>
    </row>
    <row r="53" spans="1:20" ht="12" customHeight="1">
      <c r="A53" s="85"/>
      <c r="B53" s="86">
        <v>4240</v>
      </c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9"/>
      <c r="N53" s="80"/>
      <c r="O53" s="80"/>
      <c r="P53" s="80"/>
      <c r="Q53" s="80"/>
      <c r="R53" s="80"/>
      <c r="S53" s="84">
        <f t="shared" si="0"/>
        <v>0</v>
      </c>
      <c r="T53" s="23"/>
    </row>
    <row r="54" spans="1:20" ht="12" customHeight="1">
      <c r="A54" s="112"/>
      <c r="B54" s="86">
        <v>4260</v>
      </c>
      <c r="C54" s="78">
        <v>1500</v>
      </c>
      <c r="D54" s="78"/>
      <c r="E54" s="78"/>
      <c r="F54" s="78"/>
      <c r="G54" s="78"/>
      <c r="H54" s="78"/>
      <c r="I54" s="78"/>
      <c r="J54" s="78"/>
      <c r="K54" s="78"/>
      <c r="L54" s="78"/>
      <c r="M54" s="79"/>
      <c r="N54" s="79"/>
      <c r="O54" s="79"/>
      <c r="P54" s="79"/>
      <c r="Q54" s="79"/>
      <c r="R54" s="79"/>
      <c r="S54" s="84">
        <f t="shared" si="0"/>
        <v>1500</v>
      </c>
      <c r="T54" s="23"/>
    </row>
    <row r="55" spans="1:20" ht="12" customHeight="1">
      <c r="A55" s="112"/>
      <c r="B55" s="86">
        <v>4270</v>
      </c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9"/>
      <c r="N55" s="80"/>
      <c r="O55" s="80"/>
      <c r="P55" s="80"/>
      <c r="Q55" s="80"/>
      <c r="R55" s="80"/>
      <c r="S55" s="84">
        <f t="shared" si="0"/>
        <v>0</v>
      </c>
      <c r="T55" s="23"/>
    </row>
    <row r="56" spans="1:20" ht="12" customHeight="1">
      <c r="A56" s="261"/>
      <c r="B56" s="86">
        <v>4300</v>
      </c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9"/>
      <c r="N56" s="80"/>
      <c r="O56" s="80"/>
      <c r="P56" s="80"/>
      <c r="Q56" s="80"/>
      <c r="R56" s="80"/>
      <c r="S56" s="84">
        <f t="shared" si="0"/>
        <v>0</v>
      </c>
      <c r="T56" s="23"/>
    </row>
    <row r="57" spans="1:20" ht="12" customHeight="1">
      <c r="A57" s="263"/>
      <c r="B57" s="86">
        <v>4350</v>
      </c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9"/>
      <c r="N57" s="80"/>
      <c r="O57" s="80"/>
      <c r="P57" s="80"/>
      <c r="Q57" s="80"/>
      <c r="R57" s="80"/>
      <c r="S57" s="84">
        <f t="shared" si="0"/>
        <v>0</v>
      </c>
      <c r="T57" s="23"/>
    </row>
    <row r="58" spans="1:20" ht="12" customHeight="1">
      <c r="A58" s="262"/>
      <c r="B58" s="86">
        <v>4410</v>
      </c>
      <c r="C58" s="78">
        <v>500</v>
      </c>
      <c r="D58" s="78"/>
      <c r="E58" s="78"/>
      <c r="F58" s="78"/>
      <c r="G58" s="78"/>
      <c r="H58" s="78"/>
      <c r="I58" s="78"/>
      <c r="J58" s="78"/>
      <c r="K58" s="78"/>
      <c r="L58" s="78"/>
      <c r="M58" s="79"/>
      <c r="N58" s="80"/>
      <c r="O58" s="80"/>
      <c r="P58" s="80"/>
      <c r="Q58" s="80"/>
      <c r="R58" s="80"/>
      <c r="S58" s="84">
        <f t="shared" si="0"/>
        <v>500</v>
      </c>
      <c r="T58" s="23"/>
    </row>
    <row r="59" spans="1:20" ht="12" customHeight="1">
      <c r="A59" s="85"/>
      <c r="B59" s="86">
        <v>4440</v>
      </c>
      <c r="C59" s="78"/>
      <c r="D59" s="78"/>
      <c r="E59" s="78"/>
      <c r="F59" s="78"/>
      <c r="G59" s="78"/>
      <c r="H59" s="78"/>
      <c r="I59" s="78"/>
      <c r="J59" s="78"/>
      <c r="K59" s="78">
        <v>-1579</v>
      </c>
      <c r="L59" s="78"/>
      <c r="M59" s="79"/>
      <c r="N59" s="80"/>
      <c r="O59" s="80"/>
      <c r="P59" s="80"/>
      <c r="Q59" s="80"/>
      <c r="R59" s="80"/>
      <c r="S59" s="84">
        <f t="shared" si="0"/>
        <v>-1579</v>
      </c>
      <c r="T59" s="23"/>
    </row>
    <row r="60" spans="1:20" ht="12" customHeight="1" thickBot="1">
      <c r="A60" s="92"/>
      <c r="B60" s="87">
        <v>4530</v>
      </c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90"/>
      <c r="N60" s="90"/>
      <c r="O60" s="78"/>
      <c r="P60" s="79"/>
      <c r="Q60" s="79"/>
      <c r="R60" s="79"/>
      <c r="S60" s="98">
        <f t="shared" si="0"/>
        <v>0</v>
      </c>
      <c r="T60" s="23"/>
    </row>
    <row r="61" spans="1:20" ht="12" customHeight="1" thickBot="1">
      <c r="A61" s="99" t="s">
        <v>106</v>
      </c>
      <c r="B61" s="100"/>
      <c r="C61" s="101">
        <f aca="true" t="shared" si="3" ref="C61:R61">SUM(C45:C60)</f>
        <v>2000</v>
      </c>
      <c r="D61" s="101">
        <f t="shared" si="3"/>
        <v>0</v>
      </c>
      <c r="E61" s="101">
        <f t="shared" si="3"/>
        <v>0</v>
      </c>
      <c r="F61" s="101">
        <f t="shared" si="3"/>
        <v>0</v>
      </c>
      <c r="G61" s="101">
        <f t="shared" si="3"/>
        <v>0</v>
      </c>
      <c r="H61" s="101">
        <f t="shared" si="3"/>
        <v>0</v>
      </c>
      <c r="I61" s="101">
        <f t="shared" si="3"/>
        <v>0</v>
      </c>
      <c r="J61" s="101">
        <f t="shared" si="3"/>
        <v>0</v>
      </c>
      <c r="K61" s="101">
        <f t="shared" si="3"/>
        <v>-1579</v>
      </c>
      <c r="L61" s="101">
        <f t="shared" si="3"/>
        <v>0</v>
      </c>
      <c r="M61" s="101">
        <f t="shared" si="3"/>
        <v>0</v>
      </c>
      <c r="N61" s="101">
        <f t="shared" si="3"/>
        <v>0</v>
      </c>
      <c r="O61" s="101">
        <f t="shared" si="3"/>
        <v>0</v>
      </c>
      <c r="P61" s="101">
        <f t="shared" si="3"/>
        <v>0</v>
      </c>
      <c r="Q61" s="101">
        <f t="shared" si="3"/>
        <v>0</v>
      </c>
      <c r="R61" s="101">
        <f t="shared" si="3"/>
        <v>0</v>
      </c>
      <c r="S61" s="102">
        <f>R61+Q61+P61+O61+N61+M61+L61+K61+J61+I61+H61+G61+F61+E61+D61+C61</f>
        <v>421</v>
      </c>
      <c r="T61" s="103"/>
    </row>
    <row r="62" spans="1:20" ht="12" customHeight="1">
      <c r="A62" s="85">
        <v>80123</v>
      </c>
      <c r="B62" s="86">
        <v>3020</v>
      </c>
      <c r="C62" s="76"/>
      <c r="D62" s="76"/>
      <c r="E62" s="76"/>
      <c r="F62" s="76"/>
      <c r="G62" s="76"/>
      <c r="H62" s="76"/>
      <c r="I62" s="78"/>
      <c r="J62" s="78"/>
      <c r="K62" s="78"/>
      <c r="L62" s="78"/>
      <c r="M62" s="78"/>
      <c r="N62" s="80"/>
      <c r="O62" s="109"/>
      <c r="P62" s="109"/>
      <c r="Q62" s="109"/>
      <c r="R62" s="80"/>
      <c r="S62" s="81">
        <f aca="true" t="shared" si="4" ref="S62:S108">R62+Q62+P62+O62+N62+M62+L62+K62+J62+I62+H62+G62+F62+E62+D62+C62</f>
        <v>0</v>
      </c>
      <c r="T62" s="23"/>
    </row>
    <row r="63" spans="1:20" ht="12" customHeight="1">
      <c r="A63" s="82"/>
      <c r="B63" s="75">
        <v>4010</v>
      </c>
      <c r="C63" s="83"/>
      <c r="D63" s="83"/>
      <c r="E63" s="83"/>
      <c r="F63" s="83"/>
      <c r="G63" s="83"/>
      <c r="H63" s="83"/>
      <c r="I63" s="237"/>
      <c r="J63" s="237"/>
      <c r="K63" s="77"/>
      <c r="L63" s="77"/>
      <c r="M63" s="77"/>
      <c r="N63" s="80"/>
      <c r="O63" s="109"/>
      <c r="P63" s="109"/>
      <c r="Q63" s="109"/>
      <c r="R63" s="80"/>
      <c r="S63" s="84">
        <f t="shared" si="4"/>
        <v>0</v>
      </c>
      <c r="T63" s="23"/>
    </row>
    <row r="64" spans="1:20" ht="12" customHeight="1">
      <c r="A64" s="85"/>
      <c r="B64" s="86">
        <v>4040</v>
      </c>
      <c r="C64" s="76"/>
      <c r="D64" s="76"/>
      <c r="E64" s="76"/>
      <c r="F64" s="76"/>
      <c r="G64" s="76"/>
      <c r="H64" s="76"/>
      <c r="I64" s="236"/>
      <c r="J64" s="236"/>
      <c r="K64" s="78"/>
      <c r="L64" s="78"/>
      <c r="M64" s="78"/>
      <c r="N64" s="80"/>
      <c r="O64" s="109"/>
      <c r="P64" s="109"/>
      <c r="Q64" s="109"/>
      <c r="R64" s="80"/>
      <c r="S64" s="84">
        <f t="shared" si="4"/>
        <v>0</v>
      </c>
      <c r="T64" s="23"/>
    </row>
    <row r="65" spans="1:20" ht="12" customHeight="1">
      <c r="A65" s="85"/>
      <c r="B65" s="86">
        <v>4110</v>
      </c>
      <c r="C65" s="76"/>
      <c r="D65" s="76"/>
      <c r="E65" s="76"/>
      <c r="F65" s="76"/>
      <c r="G65" s="76"/>
      <c r="H65" s="76"/>
      <c r="I65" s="236"/>
      <c r="J65" s="236"/>
      <c r="K65" s="78"/>
      <c r="L65" s="78"/>
      <c r="M65" s="78"/>
      <c r="N65" s="80"/>
      <c r="O65" s="109"/>
      <c r="P65" s="109"/>
      <c r="Q65" s="109"/>
      <c r="R65" s="80"/>
      <c r="S65" s="84">
        <f t="shared" si="4"/>
        <v>0</v>
      </c>
      <c r="T65" s="23"/>
    </row>
    <row r="66" spans="1:20" ht="12" customHeight="1">
      <c r="A66" s="85" t="s">
        <v>107</v>
      </c>
      <c r="B66" s="86">
        <v>4120</v>
      </c>
      <c r="C66" s="76"/>
      <c r="D66" s="76"/>
      <c r="E66" s="76"/>
      <c r="F66" s="76"/>
      <c r="G66" s="76"/>
      <c r="H66" s="76"/>
      <c r="I66" s="236"/>
      <c r="J66" s="236"/>
      <c r="K66" s="78"/>
      <c r="L66" s="78"/>
      <c r="M66" s="78"/>
      <c r="N66" s="80"/>
      <c r="O66" s="109"/>
      <c r="P66" s="109"/>
      <c r="Q66" s="109"/>
      <c r="R66" s="80"/>
      <c r="S66" s="84">
        <f t="shared" si="4"/>
        <v>0</v>
      </c>
      <c r="T66" s="23"/>
    </row>
    <row r="67" spans="1:20" ht="12" customHeight="1">
      <c r="A67" s="85" t="s">
        <v>108</v>
      </c>
      <c r="B67" s="86">
        <v>4170</v>
      </c>
      <c r="C67" s="76"/>
      <c r="D67" s="76"/>
      <c r="E67" s="76"/>
      <c r="F67" s="76"/>
      <c r="G67" s="76"/>
      <c r="H67" s="76"/>
      <c r="I67" s="236"/>
      <c r="J67" s="236"/>
      <c r="K67" s="78"/>
      <c r="L67" s="78"/>
      <c r="M67" s="78"/>
      <c r="N67" s="80"/>
      <c r="O67" s="109"/>
      <c r="P67" s="109"/>
      <c r="Q67" s="109"/>
      <c r="R67" s="80"/>
      <c r="S67" s="84">
        <f t="shared" si="4"/>
        <v>0</v>
      </c>
      <c r="T67" s="23"/>
    </row>
    <row r="68" spans="1:20" ht="12" customHeight="1">
      <c r="A68" s="85"/>
      <c r="B68" s="86">
        <v>4210</v>
      </c>
      <c r="C68" s="76"/>
      <c r="D68" s="76"/>
      <c r="E68" s="76"/>
      <c r="F68" s="76"/>
      <c r="G68" s="76"/>
      <c r="H68" s="76"/>
      <c r="I68" s="236"/>
      <c r="J68" s="236"/>
      <c r="K68" s="78"/>
      <c r="L68" s="78"/>
      <c r="M68" s="78"/>
      <c r="N68" s="80"/>
      <c r="O68" s="109"/>
      <c r="P68" s="109"/>
      <c r="Q68" s="109"/>
      <c r="R68" s="80"/>
      <c r="S68" s="84">
        <f t="shared" si="4"/>
        <v>0</v>
      </c>
      <c r="T68" s="23"/>
    </row>
    <row r="69" spans="1:20" ht="12" customHeight="1">
      <c r="A69" s="85"/>
      <c r="B69" s="86">
        <v>4240</v>
      </c>
      <c r="C69" s="76"/>
      <c r="D69" s="76"/>
      <c r="E69" s="76"/>
      <c r="F69" s="76"/>
      <c r="G69" s="76"/>
      <c r="H69" s="76"/>
      <c r="I69" s="236"/>
      <c r="J69" s="236"/>
      <c r="K69" s="78"/>
      <c r="L69" s="78"/>
      <c r="M69" s="78"/>
      <c r="N69" s="80"/>
      <c r="O69" s="109"/>
      <c r="P69" s="109"/>
      <c r="Q69" s="109"/>
      <c r="R69" s="80"/>
      <c r="S69" s="84">
        <f t="shared" si="4"/>
        <v>0</v>
      </c>
      <c r="T69" s="23"/>
    </row>
    <row r="70" spans="1:20" ht="12" customHeight="1">
      <c r="A70" s="85"/>
      <c r="B70" s="86">
        <v>4260</v>
      </c>
      <c r="C70" s="76"/>
      <c r="D70" s="76"/>
      <c r="E70" s="76"/>
      <c r="F70" s="76"/>
      <c r="G70" s="76"/>
      <c r="H70" s="76"/>
      <c r="I70" s="236"/>
      <c r="J70" s="236"/>
      <c r="K70" s="78"/>
      <c r="L70" s="78"/>
      <c r="M70" s="78"/>
      <c r="N70" s="80"/>
      <c r="O70" s="109"/>
      <c r="P70" s="109"/>
      <c r="Q70" s="109"/>
      <c r="R70" s="80"/>
      <c r="S70" s="84">
        <f t="shared" si="4"/>
        <v>0</v>
      </c>
      <c r="T70" s="23"/>
    </row>
    <row r="71" spans="1:20" ht="12" customHeight="1">
      <c r="A71" s="85"/>
      <c r="B71" s="86">
        <v>4300</v>
      </c>
      <c r="C71" s="76"/>
      <c r="D71" s="76"/>
      <c r="E71" s="76"/>
      <c r="F71" s="76"/>
      <c r="G71" s="76"/>
      <c r="H71" s="76"/>
      <c r="I71" s="236"/>
      <c r="J71" s="236"/>
      <c r="K71" s="78"/>
      <c r="L71" s="78"/>
      <c r="M71" s="78"/>
      <c r="N71" s="80"/>
      <c r="O71" s="109"/>
      <c r="P71" s="109"/>
      <c r="Q71" s="109"/>
      <c r="R71" s="80"/>
      <c r="S71" s="84">
        <f t="shared" si="4"/>
        <v>0</v>
      </c>
      <c r="T71" s="23"/>
    </row>
    <row r="72" spans="1:20" ht="12" customHeight="1">
      <c r="A72" s="85"/>
      <c r="B72" s="86">
        <v>4410</v>
      </c>
      <c r="C72" s="76"/>
      <c r="D72" s="76"/>
      <c r="E72" s="76"/>
      <c r="F72" s="76"/>
      <c r="G72" s="76"/>
      <c r="H72" s="76"/>
      <c r="I72" s="78"/>
      <c r="J72" s="78"/>
      <c r="K72" s="78"/>
      <c r="L72" s="78"/>
      <c r="M72" s="78"/>
      <c r="N72" s="80"/>
      <c r="O72" s="109"/>
      <c r="P72" s="109"/>
      <c r="Q72" s="109"/>
      <c r="R72" s="80"/>
      <c r="S72" s="84">
        <f t="shared" si="4"/>
        <v>0</v>
      </c>
      <c r="T72" s="23"/>
    </row>
    <row r="73" spans="1:20" ht="12" customHeight="1" thickBot="1">
      <c r="A73" s="85"/>
      <c r="B73" s="86">
        <v>4440</v>
      </c>
      <c r="C73" s="76"/>
      <c r="D73" s="76"/>
      <c r="E73" s="76"/>
      <c r="F73" s="76"/>
      <c r="G73" s="76"/>
      <c r="H73" s="76"/>
      <c r="I73" s="78"/>
      <c r="J73" s="78"/>
      <c r="K73" s="78">
        <v>-1052</v>
      </c>
      <c r="L73" s="78"/>
      <c r="M73" s="78"/>
      <c r="N73" s="80"/>
      <c r="O73" s="109"/>
      <c r="P73" s="109"/>
      <c r="Q73" s="109"/>
      <c r="R73" s="80"/>
      <c r="S73" s="98">
        <f t="shared" si="4"/>
        <v>-1052</v>
      </c>
      <c r="T73" s="23"/>
    </row>
    <row r="74" spans="1:20" ht="12" customHeight="1" thickBot="1">
      <c r="A74" s="99" t="s">
        <v>109</v>
      </c>
      <c r="B74" s="100"/>
      <c r="C74" s="101">
        <f aca="true" t="shared" si="5" ref="C74:J74">SUM(C62:C73)</f>
        <v>0</v>
      </c>
      <c r="D74" s="101">
        <f t="shared" si="5"/>
        <v>0</v>
      </c>
      <c r="E74" s="101">
        <f t="shared" si="5"/>
        <v>0</v>
      </c>
      <c r="F74" s="101">
        <f t="shared" si="5"/>
        <v>0</v>
      </c>
      <c r="G74" s="101">
        <f t="shared" si="5"/>
        <v>0</v>
      </c>
      <c r="H74" s="101">
        <f t="shared" si="5"/>
        <v>0</v>
      </c>
      <c r="I74" s="101">
        <f t="shared" si="5"/>
        <v>0</v>
      </c>
      <c r="J74" s="101">
        <f t="shared" si="5"/>
        <v>0</v>
      </c>
      <c r="K74" s="101">
        <f aca="true" t="shared" si="6" ref="K74:R74">SUM(K62:K73)</f>
        <v>-1052</v>
      </c>
      <c r="L74" s="101">
        <f t="shared" si="6"/>
        <v>0</v>
      </c>
      <c r="M74" s="101">
        <f t="shared" si="6"/>
        <v>0</v>
      </c>
      <c r="N74" s="101">
        <f t="shared" si="6"/>
        <v>0</v>
      </c>
      <c r="O74" s="101">
        <f t="shared" si="6"/>
        <v>0</v>
      </c>
      <c r="P74" s="101">
        <f t="shared" si="6"/>
        <v>0</v>
      </c>
      <c r="Q74" s="101">
        <f t="shared" si="6"/>
        <v>0</v>
      </c>
      <c r="R74" s="101">
        <f t="shared" si="6"/>
        <v>0</v>
      </c>
      <c r="S74" s="102">
        <f t="shared" si="4"/>
        <v>-1052</v>
      </c>
      <c r="T74" s="113"/>
    </row>
    <row r="75" spans="1:20" ht="12" customHeight="1">
      <c r="A75" s="108"/>
      <c r="B75" s="75">
        <v>3020</v>
      </c>
      <c r="C75" s="308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77"/>
      <c r="P75" s="77"/>
      <c r="Q75" s="83"/>
      <c r="R75" s="116"/>
      <c r="S75" s="117">
        <f t="shared" si="4"/>
        <v>0</v>
      </c>
      <c r="T75" s="55"/>
    </row>
    <row r="76" spans="1:20" ht="12" customHeight="1">
      <c r="A76" s="85">
        <v>80130</v>
      </c>
      <c r="B76" s="75">
        <v>4010</v>
      </c>
      <c r="C76" s="309"/>
      <c r="D76" s="76"/>
      <c r="E76" s="76"/>
      <c r="F76" s="76"/>
      <c r="G76" s="76"/>
      <c r="H76" s="76"/>
      <c r="I76" s="236"/>
      <c r="J76" s="236"/>
      <c r="K76" s="236">
        <v>-50000</v>
      </c>
      <c r="L76" s="236"/>
      <c r="M76" s="236"/>
      <c r="N76" s="78"/>
      <c r="O76" s="109"/>
      <c r="P76" s="109"/>
      <c r="Q76" s="109"/>
      <c r="R76" s="80"/>
      <c r="S76" s="84">
        <f t="shared" si="4"/>
        <v>-50000</v>
      </c>
      <c r="T76" s="23"/>
    </row>
    <row r="77" spans="1:20" ht="12" customHeight="1">
      <c r="A77" s="85"/>
      <c r="B77" s="86">
        <v>4040</v>
      </c>
      <c r="C77" s="309"/>
      <c r="D77" s="76"/>
      <c r="E77" s="76"/>
      <c r="F77" s="76"/>
      <c r="G77" s="76"/>
      <c r="H77" s="76"/>
      <c r="I77" s="236"/>
      <c r="J77" s="236"/>
      <c r="K77" s="236"/>
      <c r="L77" s="236"/>
      <c r="M77" s="236"/>
      <c r="N77" s="80"/>
      <c r="O77" s="109"/>
      <c r="P77" s="109"/>
      <c r="Q77" s="109"/>
      <c r="R77" s="80"/>
      <c r="S77" s="84">
        <f t="shared" si="4"/>
        <v>0</v>
      </c>
      <c r="T77" s="23"/>
    </row>
    <row r="78" spans="1:20" ht="12" customHeight="1">
      <c r="A78" s="85" t="s">
        <v>110</v>
      </c>
      <c r="B78" s="86">
        <v>4110</v>
      </c>
      <c r="C78" s="309"/>
      <c r="D78" s="76"/>
      <c r="E78" s="76"/>
      <c r="F78" s="76"/>
      <c r="G78" s="76"/>
      <c r="H78" s="76"/>
      <c r="I78" s="236"/>
      <c r="J78" s="236"/>
      <c r="K78" s="236">
        <v>50000</v>
      </c>
      <c r="L78" s="236"/>
      <c r="M78" s="236"/>
      <c r="N78" s="80"/>
      <c r="O78" s="109"/>
      <c r="P78" s="109"/>
      <c r="Q78" s="109"/>
      <c r="R78" s="80"/>
      <c r="S78" s="84">
        <f t="shared" si="4"/>
        <v>50000</v>
      </c>
      <c r="T78" s="23"/>
    </row>
    <row r="79" spans="1:20" ht="12" customHeight="1">
      <c r="A79" s="85" t="s">
        <v>111</v>
      </c>
      <c r="B79" s="86">
        <v>4120</v>
      </c>
      <c r="C79" s="309"/>
      <c r="D79" s="76"/>
      <c r="E79" s="76"/>
      <c r="F79" s="76"/>
      <c r="G79" s="76"/>
      <c r="H79" s="76"/>
      <c r="I79" s="236"/>
      <c r="J79" s="236"/>
      <c r="K79" s="236"/>
      <c r="L79" s="236"/>
      <c r="M79" s="236"/>
      <c r="N79" s="80"/>
      <c r="O79" s="109"/>
      <c r="P79" s="109"/>
      <c r="Q79" s="109"/>
      <c r="R79" s="80"/>
      <c r="S79" s="84">
        <f t="shared" si="4"/>
        <v>0</v>
      </c>
      <c r="T79" s="23"/>
    </row>
    <row r="80" spans="1:20" ht="12" customHeight="1">
      <c r="A80" s="85"/>
      <c r="B80" s="86">
        <v>4140</v>
      </c>
      <c r="C80" s="309"/>
      <c r="D80" s="76"/>
      <c r="E80" s="76"/>
      <c r="F80" s="76"/>
      <c r="G80" s="76"/>
      <c r="H80" s="76"/>
      <c r="I80" s="236"/>
      <c r="J80" s="236"/>
      <c r="K80" s="236"/>
      <c r="L80" s="236"/>
      <c r="M80" s="236"/>
      <c r="N80" s="80"/>
      <c r="O80" s="109"/>
      <c r="P80" s="109"/>
      <c r="Q80" s="109"/>
      <c r="R80" s="80"/>
      <c r="S80" s="84">
        <f t="shared" si="4"/>
        <v>0</v>
      </c>
      <c r="T80" s="23"/>
    </row>
    <row r="81" spans="1:20" ht="12" customHeight="1">
      <c r="A81" s="85"/>
      <c r="B81" s="86">
        <v>4170</v>
      </c>
      <c r="C81" s="309"/>
      <c r="D81" s="76"/>
      <c r="E81" s="76"/>
      <c r="F81" s="76"/>
      <c r="G81" s="76"/>
      <c r="H81" s="76"/>
      <c r="I81" s="236">
        <v>1500</v>
      </c>
      <c r="J81" s="236"/>
      <c r="K81" s="236"/>
      <c r="L81" s="236"/>
      <c r="M81" s="236"/>
      <c r="N81" s="80"/>
      <c r="O81" s="109"/>
      <c r="P81" s="109"/>
      <c r="Q81" s="109"/>
      <c r="R81" s="80"/>
      <c r="S81" s="84">
        <f t="shared" si="4"/>
        <v>1500</v>
      </c>
      <c r="T81" s="23"/>
    </row>
    <row r="82" spans="1:20" ht="12" customHeight="1">
      <c r="A82" s="85"/>
      <c r="B82" s="86">
        <v>4210</v>
      </c>
      <c r="C82" s="309"/>
      <c r="D82" s="76"/>
      <c r="E82" s="76"/>
      <c r="F82" s="76"/>
      <c r="G82" s="76"/>
      <c r="H82" s="76"/>
      <c r="I82" s="236"/>
      <c r="J82" s="236"/>
      <c r="K82" s="236"/>
      <c r="L82" s="236"/>
      <c r="M82" s="236">
        <v>-25000</v>
      </c>
      <c r="N82" s="80"/>
      <c r="O82" s="109"/>
      <c r="P82" s="109"/>
      <c r="Q82" s="109"/>
      <c r="R82" s="80"/>
      <c r="S82" s="84">
        <f t="shared" si="4"/>
        <v>-25000</v>
      </c>
      <c r="T82" s="23"/>
    </row>
    <row r="83" spans="1:20" ht="12" customHeight="1">
      <c r="A83" s="85"/>
      <c r="B83" s="307">
        <v>4242</v>
      </c>
      <c r="C83" s="309"/>
      <c r="D83" s="76"/>
      <c r="E83" s="76"/>
      <c r="F83" s="76"/>
      <c r="G83" s="76"/>
      <c r="H83" s="76"/>
      <c r="I83" s="236"/>
      <c r="J83" s="236">
        <v>22595</v>
      </c>
      <c r="K83" s="236"/>
      <c r="L83" s="236"/>
      <c r="M83" s="236"/>
      <c r="N83" s="80"/>
      <c r="O83" s="109"/>
      <c r="P83" s="109"/>
      <c r="Q83" s="109"/>
      <c r="R83" s="80"/>
      <c r="S83" s="84">
        <f t="shared" si="4"/>
        <v>22595</v>
      </c>
      <c r="T83" s="23"/>
    </row>
    <row r="84" spans="1:20" ht="12" customHeight="1">
      <c r="A84" s="85"/>
      <c r="B84" s="86">
        <v>4260</v>
      </c>
      <c r="C84" s="309"/>
      <c r="D84" s="76"/>
      <c r="E84" s="76"/>
      <c r="F84" s="76"/>
      <c r="G84" s="76"/>
      <c r="H84" s="76"/>
      <c r="I84" s="236"/>
      <c r="J84" s="236"/>
      <c r="K84" s="236"/>
      <c r="L84" s="236"/>
      <c r="M84" s="236">
        <v>20000</v>
      </c>
      <c r="N84" s="80"/>
      <c r="O84" s="109"/>
      <c r="P84" s="109"/>
      <c r="Q84" s="109"/>
      <c r="R84" s="80"/>
      <c r="S84" s="84">
        <f t="shared" si="4"/>
        <v>20000</v>
      </c>
      <c r="T84" s="23"/>
    </row>
    <row r="85" spans="1:20" ht="12" customHeight="1">
      <c r="A85" s="85"/>
      <c r="B85" s="86">
        <v>4300</v>
      </c>
      <c r="C85" s="309">
        <v>-1000</v>
      </c>
      <c r="D85" s="76"/>
      <c r="E85" s="76"/>
      <c r="F85" s="76"/>
      <c r="G85" s="76"/>
      <c r="H85" s="76"/>
      <c r="I85" s="236">
        <v>-2500</v>
      </c>
      <c r="J85" s="236"/>
      <c r="K85" s="236"/>
      <c r="L85" s="236"/>
      <c r="M85" s="236">
        <v>5000</v>
      </c>
      <c r="N85" s="80"/>
      <c r="O85" s="109"/>
      <c r="P85" s="109"/>
      <c r="Q85" s="109"/>
      <c r="R85" s="80"/>
      <c r="S85" s="84">
        <f t="shared" si="4"/>
        <v>1500</v>
      </c>
      <c r="T85" s="23"/>
    </row>
    <row r="86" spans="1:20" ht="12" customHeight="1">
      <c r="A86" s="85"/>
      <c r="B86" s="86">
        <v>4350</v>
      </c>
      <c r="C86" s="309"/>
      <c r="D86" s="76"/>
      <c r="E86" s="76"/>
      <c r="F86" s="76"/>
      <c r="G86" s="76"/>
      <c r="H86" s="76"/>
      <c r="I86" s="78">
        <v>1000</v>
      </c>
      <c r="J86" s="78"/>
      <c r="K86" s="78"/>
      <c r="L86" s="78"/>
      <c r="M86" s="78"/>
      <c r="N86" s="80"/>
      <c r="O86" s="109"/>
      <c r="P86" s="109"/>
      <c r="Q86" s="109"/>
      <c r="R86" s="80"/>
      <c r="S86" s="84">
        <f t="shared" si="4"/>
        <v>1000</v>
      </c>
      <c r="T86" s="23"/>
    </row>
    <row r="87" spans="1:20" ht="12" customHeight="1">
      <c r="A87" s="85"/>
      <c r="B87" s="307">
        <v>4410</v>
      </c>
      <c r="C87" s="309"/>
      <c r="D87" s="76"/>
      <c r="E87" s="76"/>
      <c r="F87" s="76"/>
      <c r="G87" s="76"/>
      <c r="H87" s="76"/>
      <c r="I87" s="78"/>
      <c r="J87" s="78"/>
      <c r="K87" s="78">
        <f>1000+9381</f>
        <v>10381</v>
      </c>
      <c r="L87" s="78"/>
      <c r="M87" s="78"/>
      <c r="N87" s="80"/>
      <c r="O87" s="109"/>
      <c r="P87" s="109"/>
      <c r="Q87" s="109"/>
      <c r="R87" s="80"/>
      <c r="S87" s="84">
        <f t="shared" si="4"/>
        <v>10381</v>
      </c>
      <c r="T87" s="23"/>
    </row>
    <row r="88" spans="1:20" ht="12" customHeight="1">
      <c r="A88" s="85"/>
      <c r="B88" s="310">
        <v>4420</v>
      </c>
      <c r="C88" s="309"/>
      <c r="D88" s="76"/>
      <c r="E88" s="76"/>
      <c r="F88" s="76"/>
      <c r="G88" s="76"/>
      <c r="H88" s="76"/>
      <c r="I88" s="78"/>
      <c r="J88" s="78"/>
      <c r="K88" s="78">
        <v>-1000</v>
      </c>
      <c r="L88" s="78"/>
      <c r="M88" s="78"/>
      <c r="N88" s="80"/>
      <c r="O88" s="109"/>
      <c r="P88" s="109"/>
      <c r="Q88" s="109"/>
      <c r="R88" s="80"/>
      <c r="S88" s="84">
        <f t="shared" si="4"/>
        <v>-1000</v>
      </c>
      <c r="T88" s="23"/>
    </row>
    <row r="89" spans="1:20" ht="12" customHeight="1">
      <c r="A89" s="85"/>
      <c r="B89" s="86">
        <v>4430</v>
      </c>
      <c r="C89" s="309">
        <v>-1000</v>
      </c>
      <c r="D89" s="76"/>
      <c r="E89" s="76"/>
      <c r="F89" s="76"/>
      <c r="G89" s="76"/>
      <c r="H89" s="76"/>
      <c r="I89" s="78"/>
      <c r="J89" s="78"/>
      <c r="K89" s="78"/>
      <c r="L89" s="78"/>
      <c r="M89" s="78"/>
      <c r="N89" s="80"/>
      <c r="O89" s="109"/>
      <c r="P89" s="109"/>
      <c r="Q89" s="109"/>
      <c r="R89" s="80"/>
      <c r="S89" s="84">
        <f t="shared" si="4"/>
        <v>-1000</v>
      </c>
      <c r="T89" s="23"/>
    </row>
    <row r="90" spans="1:20" ht="12" customHeight="1">
      <c r="A90" s="85"/>
      <c r="B90" s="307">
        <v>4440</v>
      </c>
      <c r="C90" s="309"/>
      <c r="D90" s="76"/>
      <c r="E90" s="76"/>
      <c r="F90" s="76"/>
      <c r="G90" s="76"/>
      <c r="H90" s="76"/>
      <c r="I90" s="78"/>
      <c r="J90" s="78"/>
      <c r="K90" s="78">
        <v>-6750</v>
      </c>
      <c r="L90" s="78"/>
      <c r="M90" s="78"/>
      <c r="N90" s="80"/>
      <c r="O90" s="109"/>
      <c r="P90" s="109"/>
      <c r="Q90" s="109"/>
      <c r="R90" s="80"/>
      <c r="S90" s="84">
        <f t="shared" si="4"/>
        <v>-6750</v>
      </c>
      <c r="T90" s="23"/>
    </row>
    <row r="91" spans="1:20" ht="12" customHeight="1" thickBot="1">
      <c r="A91" s="85"/>
      <c r="B91" s="86">
        <v>4530</v>
      </c>
      <c r="C91" s="309"/>
      <c r="D91" s="76"/>
      <c r="E91" s="76"/>
      <c r="F91" s="76"/>
      <c r="G91" s="76"/>
      <c r="H91" s="76"/>
      <c r="I91" s="78"/>
      <c r="J91" s="78">
        <v>12253</v>
      </c>
      <c r="K91" s="78"/>
      <c r="L91" s="78"/>
      <c r="M91" s="78"/>
      <c r="N91" s="80"/>
      <c r="O91" s="109"/>
      <c r="P91" s="109"/>
      <c r="Q91" s="109"/>
      <c r="R91" s="80"/>
      <c r="S91" s="84">
        <f t="shared" si="4"/>
        <v>12253</v>
      </c>
      <c r="T91" s="23"/>
    </row>
    <row r="92" spans="1:20" ht="12" customHeight="1" thickBot="1">
      <c r="A92" s="99" t="s">
        <v>112</v>
      </c>
      <c r="B92" s="100"/>
      <c r="C92" s="101">
        <f aca="true" t="shared" si="7" ref="C92:R92">SUM(C75:C91)</f>
        <v>-2000</v>
      </c>
      <c r="D92" s="101">
        <f t="shared" si="7"/>
        <v>0</v>
      </c>
      <c r="E92" s="101">
        <f t="shared" si="7"/>
        <v>0</v>
      </c>
      <c r="F92" s="101">
        <f t="shared" si="7"/>
        <v>0</v>
      </c>
      <c r="G92" s="101">
        <f t="shared" si="7"/>
        <v>0</v>
      </c>
      <c r="H92" s="101">
        <f t="shared" si="7"/>
        <v>0</v>
      </c>
      <c r="I92" s="101">
        <f t="shared" si="7"/>
        <v>0</v>
      </c>
      <c r="J92" s="101">
        <f t="shared" si="7"/>
        <v>34848</v>
      </c>
      <c r="K92" s="101">
        <f t="shared" si="7"/>
        <v>2631</v>
      </c>
      <c r="L92" s="101">
        <f t="shared" si="7"/>
        <v>0</v>
      </c>
      <c r="M92" s="101">
        <f t="shared" si="7"/>
        <v>0</v>
      </c>
      <c r="N92" s="101">
        <f t="shared" si="7"/>
        <v>0</v>
      </c>
      <c r="O92" s="101">
        <f t="shared" si="7"/>
        <v>0</v>
      </c>
      <c r="P92" s="101">
        <f t="shared" si="7"/>
        <v>0</v>
      </c>
      <c r="Q92" s="101">
        <f t="shared" si="7"/>
        <v>0</v>
      </c>
      <c r="R92" s="101">
        <f t="shared" si="7"/>
        <v>0</v>
      </c>
      <c r="S92" s="102">
        <f>R92+Q92+P92+O92+N92+M92+L92+K92+J92+I92+H92+G92+F92+E92+D92+C92</f>
        <v>35479</v>
      </c>
      <c r="T92" s="113"/>
    </row>
    <row r="93" spans="1:20" ht="12" customHeight="1">
      <c r="A93" s="85">
        <v>80134</v>
      </c>
      <c r="B93" s="86">
        <v>3020</v>
      </c>
      <c r="C93" s="76"/>
      <c r="D93" s="76"/>
      <c r="E93" s="78"/>
      <c r="F93" s="78"/>
      <c r="G93" s="78"/>
      <c r="H93" s="78"/>
      <c r="I93" s="78"/>
      <c r="J93" s="78"/>
      <c r="K93" s="76"/>
      <c r="L93" s="76"/>
      <c r="M93" s="121"/>
      <c r="N93" s="109"/>
      <c r="O93" s="109"/>
      <c r="P93" s="109"/>
      <c r="Q93" s="109"/>
      <c r="R93" s="109"/>
      <c r="S93" s="81">
        <f t="shared" si="4"/>
        <v>0</v>
      </c>
      <c r="T93" s="23"/>
    </row>
    <row r="94" spans="1:20" ht="12" customHeight="1">
      <c r="A94" s="85" t="s">
        <v>113</v>
      </c>
      <c r="B94" s="75">
        <v>4010</v>
      </c>
      <c r="C94" s="83"/>
      <c r="D94" s="83"/>
      <c r="E94" s="77"/>
      <c r="F94" s="77"/>
      <c r="G94" s="77"/>
      <c r="H94" s="77"/>
      <c r="I94" s="77"/>
      <c r="J94" s="77"/>
      <c r="K94" s="83"/>
      <c r="L94" s="83"/>
      <c r="M94" s="109"/>
      <c r="N94" s="109"/>
      <c r="O94" s="109"/>
      <c r="P94" s="109"/>
      <c r="Q94" s="109"/>
      <c r="R94" s="109"/>
      <c r="S94" s="84">
        <f t="shared" si="4"/>
        <v>0</v>
      </c>
      <c r="T94" s="23"/>
    </row>
    <row r="95" spans="1:20" ht="12" customHeight="1">
      <c r="A95" s="85" t="s">
        <v>114</v>
      </c>
      <c r="B95" s="86">
        <v>4040</v>
      </c>
      <c r="C95" s="76"/>
      <c r="D95" s="76"/>
      <c r="E95" s="78"/>
      <c r="F95" s="78"/>
      <c r="G95" s="78"/>
      <c r="H95" s="78"/>
      <c r="I95" s="236"/>
      <c r="J95" s="78"/>
      <c r="K95" s="76"/>
      <c r="L95" s="76"/>
      <c r="M95" s="121"/>
      <c r="N95" s="109"/>
      <c r="O95" s="109"/>
      <c r="P95" s="109"/>
      <c r="Q95" s="109"/>
      <c r="R95" s="109"/>
      <c r="S95" s="84">
        <f t="shared" si="4"/>
        <v>0</v>
      </c>
      <c r="T95" s="23"/>
    </row>
    <row r="96" spans="1:20" ht="12" customHeight="1">
      <c r="A96" s="85" t="s">
        <v>115</v>
      </c>
      <c r="B96" s="86">
        <v>4110</v>
      </c>
      <c r="C96" s="76"/>
      <c r="D96" s="76"/>
      <c r="E96" s="78"/>
      <c r="F96" s="78"/>
      <c r="G96" s="78"/>
      <c r="H96" s="78"/>
      <c r="I96" s="236"/>
      <c r="J96" s="78"/>
      <c r="K96" s="76"/>
      <c r="L96" s="76"/>
      <c r="M96" s="121"/>
      <c r="N96" s="109"/>
      <c r="O96" s="109"/>
      <c r="P96" s="109"/>
      <c r="Q96" s="109"/>
      <c r="R96" s="109"/>
      <c r="S96" s="84">
        <f t="shared" si="4"/>
        <v>0</v>
      </c>
      <c r="T96" s="23"/>
    </row>
    <row r="97" spans="1:20" ht="12" customHeight="1">
      <c r="A97" s="85"/>
      <c r="B97" s="86">
        <v>4120</v>
      </c>
      <c r="C97" s="76"/>
      <c r="D97" s="76"/>
      <c r="E97" s="78"/>
      <c r="F97" s="78"/>
      <c r="G97" s="78"/>
      <c r="H97" s="78"/>
      <c r="I97" s="236"/>
      <c r="J97" s="78"/>
      <c r="K97" s="76"/>
      <c r="L97" s="76"/>
      <c r="M97" s="121"/>
      <c r="N97" s="109"/>
      <c r="O97" s="109"/>
      <c r="P97" s="109"/>
      <c r="Q97" s="109"/>
      <c r="R97" s="109"/>
      <c r="S97" s="84">
        <f t="shared" si="4"/>
        <v>0</v>
      </c>
      <c r="T97" s="23"/>
    </row>
    <row r="98" spans="1:20" ht="12" customHeight="1">
      <c r="A98" s="85"/>
      <c r="B98" s="86">
        <v>4170</v>
      </c>
      <c r="C98" s="76"/>
      <c r="D98" s="76"/>
      <c r="E98" s="78"/>
      <c r="F98" s="78"/>
      <c r="G98" s="78"/>
      <c r="H98" s="78"/>
      <c r="I98" s="236"/>
      <c r="J98" s="78"/>
      <c r="K98" s="76"/>
      <c r="L98" s="76"/>
      <c r="M98" s="121"/>
      <c r="N98" s="109"/>
      <c r="O98" s="109"/>
      <c r="P98" s="109"/>
      <c r="Q98" s="109"/>
      <c r="R98" s="109"/>
      <c r="S98" s="84">
        <f t="shared" si="4"/>
        <v>0</v>
      </c>
      <c r="T98" s="23"/>
    </row>
    <row r="99" spans="1:20" ht="12" customHeight="1">
      <c r="A99" s="85"/>
      <c r="B99" s="86">
        <v>4210</v>
      </c>
      <c r="C99" s="76"/>
      <c r="D99" s="76"/>
      <c r="E99" s="78"/>
      <c r="F99" s="78"/>
      <c r="G99" s="78"/>
      <c r="H99" s="78"/>
      <c r="I99" s="236"/>
      <c r="J99" s="78"/>
      <c r="K99" s="76"/>
      <c r="L99" s="76"/>
      <c r="M99" s="121"/>
      <c r="N99" s="109"/>
      <c r="O99" s="109"/>
      <c r="P99" s="109"/>
      <c r="Q99" s="109"/>
      <c r="R99" s="109"/>
      <c r="S99" s="84">
        <f t="shared" si="4"/>
        <v>0</v>
      </c>
      <c r="T99" s="23"/>
    </row>
    <row r="100" spans="1:20" ht="12" customHeight="1" thickBot="1">
      <c r="A100" s="85"/>
      <c r="B100" s="86">
        <v>4300</v>
      </c>
      <c r="C100" s="76"/>
      <c r="D100" s="76"/>
      <c r="E100" s="78"/>
      <c r="F100" s="78"/>
      <c r="G100" s="78"/>
      <c r="H100" s="78"/>
      <c r="I100" s="78"/>
      <c r="J100" s="78"/>
      <c r="K100" s="76"/>
      <c r="L100" s="76"/>
      <c r="M100" s="121"/>
      <c r="N100" s="109"/>
      <c r="O100" s="109"/>
      <c r="P100" s="109"/>
      <c r="Q100" s="109"/>
      <c r="R100" s="109"/>
      <c r="S100" s="84">
        <f t="shared" si="4"/>
        <v>0</v>
      </c>
      <c r="T100" s="23"/>
    </row>
    <row r="101" spans="1:20" ht="12" customHeight="1" thickBot="1">
      <c r="A101" s="99" t="s">
        <v>116</v>
      </c>
      <c r="B101" s="100"/>
      <c r="C101" s="101">
        <f aca="true" t="shared" si="8" ref="C101:R101">SUM(C93:C100)</f>
        <v>0</v>
      </c>
      <c r="D101" s="101">
        <f t="shared" si="8"/>
        <v>0</v>
      </c>
      <c r="E101" s="101">
        <f t="shared" si="8"/>
        <v>0</v>
      </c>
      <c r="F101" s="101">
        <f t="shared" si="8"/>
        <v>0</v>
      </c>
      <c r="G101" s="101">
        <f t="shared" si="8"/>
        <v>0</v>
      </c>
      <c r="H101" s="101">
        <f t="shared" si="8"/>
        <v>0</v>
      </c>
      <c r="I101" s="101">
        <f t="shared" si="8"/>
        <v>0</v>
      </c>
      <c r="J101" s="101">
        <f t="shared" si="8"/>
        <v>0</v>
      </c>
      <c r="K101" s="101">
        <f t="shared" si="8"/>
        <v>0</v>
      </c>
      <c r="L101" s="101">
        <f t="shared" si="8"/>
        <v>0</v>
      </c>
      <c r="M101" s="101">
        <f t="shared" si="8"/>
        <v>0</v>
      </c>
      <c r="N101" s="101">
        <f t="shared" si="8"/>
        <v>0</v>
      </c>
      <c r="O101" s="101">
        <f t="shared" si="8"/>
        <v>0</v>
      </c>
      <c r="P101" s="101">
        <f t="shared" si="8"/>
        <v>0</v>
      </c>
      <c r="Q101" s="101">
        <f t="shared" si="8"/>
        <v>0</v>
      </c>
      <c r="R101" s="101">
        <f t="shared" si="8"/>
        <v>0</v>
      </c>
      <c r="S101" s="195">
        <f t="shared" si="4"/>
        <v>0</v>
      </c>
      <c r="T101" s="113"/>
    </row>
    <row r="102" spans="1:20" ht="12" customHeight="1">
      <c r="A102" s="123">
        <v>80146</v>
      </c>
      <c r="B102" s="75"/>
      <c r="C102" s="312"/>
      <c r="D102" s="312"/>
      <c r="E102" s="312"/>
      <c r="F102" s="312"/>
      <c r="G102" s="312"/>
      <c r="H102" s="312"/>
      <c r="I102" s="312"/>
      <c r="J102" s="312"/>
      <c r="K102" s="312"/>
      <c r="L102" s="312"/>
      <c r="M102" s="312"/>
      <c r="N102" s="312"/>
      <c r="O102" s="312"/>
      <c r="P102" s="312"/>
      <c r="Q102" s="312"/>
      <c r="R102" s="313"/>
      <c r="S102" s="209"/>
      <c r="T102" s="197"/>
    </row>
    <row r="103" spans="1:20" ht="12" customHeight="1">
      <c r="A103" s="124" t="s">
        <v>117</v>
      </c>
      <c r="B103" s="205">
        <v>4300</v>
      </c>
      <c r="C103" s="314"/>
      <c r="D103" s="314"/>
      <c r="E103" s="314"/>
      <c r="F103" s="314"/>
      <c r="G103" s="314"/>
      <c r="H103" s="314"/>
      <c r="I103" s="314"/>
      <c r="J103" s="314"/>
      <c r="K103" s="314">
        <v>-1000</v>
      </c>
      <c r="L103" s="314"/>
      <c r="M103" s="314"/>
      <c r="N103" s="314"/>
      <c r="O103" s="314"/>
      <c r="P103" s="314"/>
      <c r="Q103" s="314"/>
      <c r="R103" s="315"/>
      <c r="S103" s="196">
        <f t="shared" si="4"/>
        <v>-1000</v>
      </c>
      <c r="T103" s="197"/>
    </row>
    <row r="104" spans="1:20" ht="12" customHeight="1">
      <c r="A104" s="124" t="s">
        <v>118</v>
      </c>
      <c r="B104" s="311">
        <v>4410</v>
      </c>
      <c r="C104" s="314"/>
      <c r="D104" s="314"/>
      <c r="E104" s="314"/>
      <c r="F104" s="314"/>
      <c r="G104" s="314"/>
      <c r="H104" s="314"/>
      <c r="I104" s="314"/>
      <c r="J104" s="314"/>
      <c r="K104" s="314">
        <v>1000</v>
      </c>
      <c r="L104" s="314"/>
      <c r="M104" s="314"/>
      <c r="N104" s="314"/>
      <c r="O104" s="314"/>
      <c r="P104" s="314"/>
      <c r="Q104" s="314"/>
      <c r="R104" s="315"/>
      <c r="S104" s="196"/>
      <c r="T104" s="197"/>
    </row>
    <row r="105" spans="1:20" ht="12" customHeight="1" thickBot="1">
      <c r="A105" s="206" t="s">
        <v>119</v>
      </c>
      <c r="B105" s="207"/>
      <c r="C105" s="316"/>
      <c r="D105" s="316"/>
      <c r="E105" s="316"/>
      <c r="F105" s="316"/>
      <c r="G105" s="316"/>
      <c r="H105" s="316"/>
      <c r="I105" s="316"/>
      <c r="J105" s="316"/>
      <c r="K105" s="316"/>
      <c r="L105" s="316"/>
      <c r="M105" s="316"/>
      <c r="N105" s="316"/>
      <c r="O105" s="316"/>
      <c r="P105" s="316"/>
      <c r="Q105" s="316"/>
      <c r="R105" s="317"/>
      <c r="S105" s="210"/>
      <c r="T105" s="197"/>
    </row>
    <row r="106" spans="1:20" ht="12" customHeight="1" thickBot="1">
      <c r="A106" s="202" t="s">
        <v>120</v>
      </c>
      <c r="B106" s="203"/>
      <c r="C106" s="208">
        <f>C103</f>
        <v>0</v>
      </c>
      <c r="D106" s="208">
        <f aca="true" t="shared" si="9" ref="D106:R106">D103</f>
        <v>0</v>
      </c>
      <c r="E106" s="208">
        <f t="shared" si="9"/>
        <v>0</v>
      </c>
      <c r="F106" s="208">
        <f t="shared" si="9"/>
        <v>0</v>
      </c>
      <c r="G106" s="208">
        <f t="shared" si="9"/>
        <v>0</v>
      </c>
      <c r="H106" s="208">
        <f t="shared" si="9"/>
        <v>0</v>
      </c>
      <c r="I106" s="208">
        <f t="shared" si="9"/>
        <v>0</v>
      </c>
      <c r="J106" s="208">
        <f t="shared" si="9"/>
        <v>0</v>
      </c>
      <c r="K106" s="208">
        <f t="shared" si="9"/>
        <v>-1000</v>
      </c>
      <c r="L106" s="208">
        <f t="shared" si="9"/>
        <v>0</v>
      </c>
      <c r="M106" s="208">
        <f t="shared" si="9"/>
        <v>0</v>
      </c>
      <c r="N106" s="208">
        <f t="shared" si="9"/>
        <v>0</v>
      </c>
      <c r="O106" s="208">
        <f t="shared" si="9"/>
        <v>0</v>
      </c>
      <c r="P106" s="208">
        <f t="shared" si="9"/>
        <v>0</v>
      </c>
      <c r="Q106" s="208">
        <f t="shared" si="9"/>
        <v>0</v>
      </c>
      <c r="R106" s="208">
        <f t="shared" si="9"/>
        <v>0</v>
      </c>
      <c r="S106" s="204">
        <f>R106+Q106+P106+O106+N106+M106+L106+K106+J106+I106+H106+G106+F106+E106+D106+C106</f>
        <v>-1000</v>
      </c>
      <c r="T106" s="197"/>
    </row>
    <row r="107" spans="1:20" ht="12" customHeight="1">
      <c r="A107" s="223">
        <v>80195</v>
      </c>
      <c r="B107" s="224"/>
      <c r="C107" s="225"/>
      <c r="D107" s="225"/>
      <c r="E107" s="225"/>
      <c r="F107" s="225"/>
      <c r="G107" s="225"/>
      <c r="H107" s="225"/>
      <c r="I107" s="225"/>
      <c r="J107" s="225"/>
      <c r="K107" s="225"/>
      <c r="L107" s="225"/>
      <c r="M107" s="226"/>
      <c r="N107" s="226"/>
      <c r="O107" s="226"/>
      <c r="P107" s="226"/>
      <c r="Q107" s="225"/>
      <c r="R107" s="227"/>
      <c r="S107" s="217"/>
      <c r="T107" s="214"/>
    </row>
    <row r="108" spans="1:20" ht="12" customHeight="1">
      <c r="A108" s="228" t="s">
        <v>121</v>
      </c>
      <c r="B108" s="215">
        <v>4440</v>
      </c>
      <c r="C108" s="216"/>
      <c r="D108" s="216"/>
      <c r="E108" s="216"/>
      <c r="F108" s="216"/>
      <c r="G108" s="216"/>
      <c r="H108" s="216"/>
      <c r="I108" s="216"/>
      <c r="J108" s="216"/>
      <c r="K108" s="216"/>
      <c r="L108" s="216"/>
      <c r="M108" s="216"/>
      <c r="N108" s="216"/>
      <c r="O108" s="216"/>
      <c r="P108" s="216"/>
      <c r="Q108" s="216"/>
      <c r="R108" s="229"/>
      <c r="S108" s="219">
        <f t="shared" si="4"/>
        <v>0</v>
      </c>
      <c r="T108" s="214"/>
    </row>
    <row r="109" spans="1:20" ht="12" customHeight="1" thickBot="1">
      <c r="A109" s="230" t="s">
        <v>122</v>
      </c>
      <c r="B109" s="231"/>
      <c r="C109" s="232"/>
      <c r="D109" s="232"/>
      <c r="E109" s="232"/>
      <c r="F109" s="232"/>
      <c r="G109" s="232"/>
      <c r="H109" s="232"/>
      <c r="I109" s="232"/>
      <c r="J109" s="232"/>
      <c r="K109" s="232"/>
      <c r="L109" s="232"/>
      <c r="M109" s="233"/>
      <c r="N109" s="233"/>
      <c r="O109" s="233"/>
      <c r="P109" s="233"/>
      <c r="Q109" s="232"/>
      <c r="R109" s="234"/>
      <c r="S109" s="218"/>
      <c r="T109" s="214"/>
    </row>
    <row r="110" spans="1:20" ht="12" customHeight="1" thickBot="1">
      <c r="A110" s="220" t="s">
        <v>123</v>
      </c>
      <c r="B110" s="221"/>
      <c r="C110" s="222">
        <f>C108</f>
        <v>0</v>
      </c>
      <c r="D110" s="222">
        <f aca="true" t="shared" si="10" ref="D110:R110">D108</f>
        <v>0</v>
      </c>
      <c r="E110" s="222">
        <f t="shared" si="10"/>
        <v>0</v>
      </c>
      <c r="F110" s="222">
        <f t="shared" si="10"/>
        <v>0</v>
      </c>
      <c r="G110" s="222">
        <f t="shared" si="10"/>
        <v>0</v>
      </c>
      <c r="H110" s="222">
        <f t="shared" si="10"/>
        <v>0</v>
      </c>
      <c r="I110" s="222">
        <f t="shared" si="10"/>
        <v>0</v>
      </c>
      <c r="J110" s="222">
        <f t="shared" si="10"/>
        <v>0</v>
      </c>
      <c r="K110" s="222">
        <f t="shared" si="10"/>
        <v>0</v>
      </c>
      <c r="L110" s="222">
        <f t="shared" si="10"/>
        <v>0</v>
      </c>
      <c r="M110" s="222">
        <f t="shared" si="10"/>
        <v>0</v>
      </c>
      <c r="N110" s="222">
        <f t="shared" si="10"/>
        <v>0</v>
      </c>
      <c r="O110" s="222">
        <f t="shared" si="10"/>
        <v>0</v>
      </c>
      <c r="P110" s="222">
        <f t="shared" si="10"/>
        <v>0</v>
      </c>
      <c r="Q110" s="222">
        <f t="shared" si="10"/>
        <v>0</v>
      </c>
      <c r="R110" s="222">
        <f t="shared" si="10"/>
        <v>0</v>
      </c>
      <c r="S110" s="204">
        <f>R110+Q110+P110+O110+N110+M110+L110+K110+J110+I110+H110+G110+F110+E110+D110+C110</f>
        <v>0</v>
      </c>
      <c r="T110" s="197"/>
    </row>
    <row r="111" spans="1:20" ht="12" customHeight="1" thickBot="1">
      <c r="A111" s="198"/>
      <c r="B111" s="199"/>
      <c r="C111" s="200"/>
      <c r="D111" s="200"/>
      <c r="E111" s="200"/>
      <c r="F111" s="200"/>
      <c r="G111" s="200"/>
      <c r="H111" s="200"/>
      <c r="I111" s="200"/>
      <c r="J111" s="200"/>
      <c r="K111" s="200"/>
      <c r="L111" s="200"/>
      <c r="M111" s="200"/>
      <c r="N111" s="200"/>
      <c r="O111" s="200"/>
      <c r="P111" s="200"/>
      <c r="Q111" s="200"/>
      <c r="R111" s="200"/>
      <c r="S111" s="201"/>
      <c r="T111" s="55"/>
    </row>
    <row r="112" spans="1:20" ht="12" customHeight="1">
      <c r="A112" s="133" t="s">
        <v>124</v>
      </c>
      <c r="B112" s="134"/>
      <c r="C112" s="135">
        <f aca="true" t="shared" si="11" ref="C112:R112">C32+C44+C61+C74+C92+C101+C106+C110</f>
        <v>0</v>
      </c>
      <c r="D112" s="135">
        <f t="shared" si="11"/>
        <v>0</v>
      </c>
      <c r="E112" s="135">
        <f t="shared" si="11"/>
        <v>0</v>
      </c>
      <c r="F112" s="135">
        <f t="shared" si="11"/>
        <v>0</v>
      </c>
      <c r="G112" s="135">
        <f t="shared" si="11"/>
        <v>0</v>
      </c>
      <c r="H112" s="135">
        <f t="shared" si="11"/>
        <v>0</v>
      </c>
      <c r="I112" s="135">
        <f t="shared" si="11"/>
        <v>0</v>
      </c>
      <c r="J112" s="135">
        <f t="shared" si="11"/>
        <v>34848</v>
      </c>
      <c r="K112" s="135">
        <f t="shared" si="11"/>
        <v>-1000</v>
      </c>
      <c r="L112" s="135">
        <f t="shared" si="11"/>
        <v>0</v>
      </c>
      <c r="M112" s="135">
        <f t="shared" si="11"/>
        <v>0</v>
      </c>
      <c r="N112" s="135">
        <f t="shared" si="11"/>
        <v>0</v>
      </c>
      <c r="O112" s="135">
        <f t="shared" si="11"/>
        <v>0</v>
      </c>
      <c r="P112" s="135">
        <f t="shared" si="11"/>
        <v>0</v>
      </c>
      <c r="Q112" s="135">
        <f t="shared" si="11"/>
        <v>0</v>
      </c>
      <c r="R112" s="135">
        <f t="shared" si="11"/>
        <v>0</v>
      </c>
      <c r="S112" s="135">
        <f>S32+S44+S61+S74+S92+S101+S110</f>
        <v>34848</v>
      </c>
      <c r="T112" s="136"/>
    </row>
    <row r="113" spans="1:20" ht="12" customHeight="1" thickBot="1">
      <c r="A113" s="137">
        <v>801</v>
      </c>
      <c r="B113" s="138"/>
      <c r="C113" s="139"/>
      <c r="D113" s="139"/>
      <c r="E113" s="139"/>
      <c r="F113" s="139"/>
      <c r="G113" s="139"/>
      <c r="H113" s="139"/>
      <c r="I113" s="139"/>
      <c r="J113" s="139"/>
      <c r="K113" s="139"/>
      <c r="L113" s="139"/>
      <c r="M113" s="139"/>
      <c r="N113" s="139"/>
      <c r="O113" s="139"/>
      <c r="P113" s="139"/>
      <c r="Q113" s="139"/>
      <c r="R113" s="139"/>
      <c r="S113" s="140">
        <f>C112+D112+E112+F112+G112+H112+I112+J112+K112+L112+M112+O112+P112+Q112+R112+N112</f>
        <v>33848</v>
      </c>
      <c r="T113" s="55"/>
    </row>
    <row r="114" spans="1:20" ht="12" customHeight="1" thickBot="1">
      <c r="A114" s="141"/>
      <c r="B114" s="142"/>
      <c r="C114" s="143"/>
      <c r="D114" s="143"/>
      <c r="E114" s="143"/>
      <c r="F114" s="143"/>
      <c r="G114" s="143"/>
      <c r="H114" s="143"/>
      <c r="I114" s="143"/>
      <c r="J114" s="143"/>
      <c r="K114" s="143"/>
      <c r="L114" s="143"/>
      <c r="M114" s="143"/>
      <c r="N114" s="143"/>
      <c r="O114" s="143"/>
      <c r="P114" s="143"/>
      <c r="Q114" s="143"/>
      <c r="R114" s="143"/>
      <c r="S114" s="144"/>
      <c r="T114" s="55"/>
    </row>
    <row r="115" spans="1:20" ht="12" customHeight="1">
      <c r="A115" s="74">
        <v>85403</v>
      </c>
      <c r="B115" s="104">
        <v>3020</v>
      </c>
      <c r="C115" s="105"/>
      <c r="D115" s="105"/>
      <c r="E115" s="106"/>
      <c r="F115" s="106"/>
      <c r="G115" s="106"/>
      <c r="H115" s="106"/>
      <c r="I115" s="105"/>
      <c r="J115" s="105"/>
      <c r="K115" s="105"/>
      <c r="L115" s="105"/>
      <c r="M115" s="107"/>
      <c r="N115" s="107"/>
      <c r="O115" s="107"/>
      <c r="P115" s="107"/>
      <c r="Q115" s="105"/>
      <c r="R115" s="107"/>
      <c r="S115" s="84">
        <f aca="true" t="shared" si="12" ref="S115:S154">R115+Q115+P115+O115+N115+M115+L115+K115+J115+I115+H115+G115+F115+E115+D115+C115</f>
        <v>0</v>
      </c>
      <c r="T115" s="23"/>
    </row>
    <row r="116" spans="1:20" ht="12" customHeight="1">
      <c r="A116" s="111" t="s">
        <v>125</v>
      </c>
      <c r="B116" s="86">
        <v>4010</v>
      </c>
      <c r="C116" s="76"/>
      <c r="D116" s="76"/>
      <c r="E116" s="78"/>
      <c r="F116" s="78"/>
      <c r="G116" s="78"/>
      <c r="H116" s="78"/>
      <c r="I116" s="76"/>
      <c r="J116" s="76"/>
      <c r="K116" s="76"/>
      <c r="L116" s="76"/>
      <c r="M116" s="121"/>
      <c r="N116" s="121"/>
      <c r="O116" s="121"/>
      <c r="P116" s="121"/>
      <c r="Q116" s="121"/>
      <c r="R116" s="122"/>
      <c r="S116" s="84">
        <f t="shared" si="12"/>
        <v>0</v>
      </c>
      <c r="T116" s="23"/>
    </row>
    <row r="117" spans="1:20" ht="12" customHeight="1">
      <c r="A117" s="111" t="s">
        <v>125</v>
      </c>
      <c r="B117" s="86">
        <v>4040</v>
      </c>
      <c r="C117" s="76"/>
      <c r="D117" s="76"/>
      <c r="E117" s="78"/>
      <c r="F117" s="78"/>
      <c r="G117" s="78"/>
      <c r="H117" s="78"/>
      <c r="I117" s="76"/>
      <c r="J117" s="76"/>
      <c r="K117" s="76"/>
      <c r="L117" s="76"/>
      <c r="M117" s="121"/>
      <c r="N117" s="109"/>
      <c r="O117" s="109"/>
      <c r="P117" s="109"/>
      <c r="Q117" s="109"/>
      <c r="R117" s="109"/>
      <c r="S117" s="84">
        <f t="shared" si="12"/>
        <v>0</v>
      </c>
      <c r="T117" s="23"/>
    </row>
    <row r="118" spans="1:20" ht="12" customHeight="1">
      <c r="A118" s="85" t="s">
        <v>126</v>
      </c>
      <c r="B118" s="86">
        <v>4110</v>
      </c>
      <c r="C118" s="76"/>
      <c r="D118" s="76"/>
      <c r="E118" s="78"/>
      <c r="F118" s="78"/>
      <c r="G118" s="78"/>
      <c r="H118" s="78"/>
      <c r="I118" s="76"/>
      <c r="J118" s="76"/>
      <c r="K118" s="76"/>
      <c r="L118" s="76"/>
      <c r="M118" s="121"/>
      <c r="N118" s="109"/>
      <c r="O118" s="109"/>
      <c r="P118" s="109"/>
      <c r="Q118" s="109"/>
      <c r="R118" s="109"/>
      <c r="S118" s="84">
        <f t="shared" si="12"/>
        <v>0</v>
      </c>
      <c r="T118" s="23"/>
    </row>
    <row r="119" spans="1:20" ht="12" customHeight="1">
      <c r="A119" s="85" t="s">
        <v>127</v>
      </c>
      <c r="B119" s="86">
        <v>4120</v>
      </c>
      <c r="C119" s="76"/>
      <c r="D119" s="76"/>
      <c r="E119" s="78"/>
      <c r="F119" s="78"/>
      <c r="G119" s="78"/>
      <c r="H119" s="78"/>
      <c r="I119" s="76"/>
      <c r="J119" s="76"/>
      <c r="K119" s="76"/>
      <c r="L119" s="76"/>
      <c r="M119" s="121"/>
      <c r="N119" s="109"/>
      <c r="O119" s="109"/>
      <c r="P119" s="109"/>
      <c r="Q119" s="109"/>
      <c r="R119" s="109"/>
      <c r="S119" s="84">
        <f t="shared" si="12"/>
        <v>0</v>
      </c>
      <c r="T119" s="23"/>
    </row>
    <row r="120" spans="1:20" ht="12" customHeight="1">
      <c r="A120" s="85" t="s">
        <v>128</v>
      </c>
      <c r="B120" s="86">
        <v>4130</v>
      </c>
      <c r="C120" s="76"/>
      <c r="D120" s="76"/>
      <c r="E120" s="78"/>
      <c r="F120" s="78"/>
      <c r="G120" s="78"/>
      <c r="H120" s="78"/>
      <c r="I120" s="76"/>
      <c r="J120" s="76"/>
      <c r="K120" s="76"/>
      <c r="L120" s="76"/>
      <c r="M120" s="121"/>
      <c r="N120" s="109"/>
      <c r="O120" s="109"/>
      <c r="P120" s="109"/>
      <c r="Q120" s="109"/>
      <c r="R120" s="109"/>
      <c r="S120" s="84">
        <f t="shared" si="12"/>
        <v>0</v>
      </c>
      <c r="T120" s="23"/>
    </row>
    <row r="121" spans="1:20" ht="12" customHeight="1">
      <c r="A121" s="85"/>
      <c r="B121" s="86">
        <v>4210</v>
      </c>
      <c r="C121" s="76"/>
      <c r="D121" s="76"/>
      <c r="E121" s="78"/>
      <c r="F121" s="78"/>
      <c r="G121" s="78"/>
      <c r="H121" s="78"/>
      <c r="I121" s="76"/>
      <c r="J121" s="76"/>
      <c r="K121" s="76"/>
      <c r="L121" s="76"/>
      <c r="M121" s="121"/>
      <c r="N121" s="109"/>
      <c r="O121" s="109"/>
      <c r="P121" s="109"/>
      <c r="Q121" s="109"/>
      <c r="R121" s="109"/>
      <c r="S121" s="84">
        <f t="shared" si="12"/>
        <v>0</v>
      </c>
      <c r="T121" s="23"/>
    </row>
    <row r="122" spans="1:20" ht="12" customHeight="1">
      <c r="A122" s="85"/>
      <c r="B122" s="86">
        <v>4220</v>
      </c>
      <c r="C122" s="76"/>
      <c r="D122" s="76"/>
      <c r="E122" s="78"/>
      <c r="F122" s="78"/>
      <c r="G122" s="78"/>
      <c r="H122" s="78"/>
      <c r="I122" s="76"/>
      <c r="J122" s="76"/>
      <c r="K122" s="76"/>
      <c r="L122" s="76"/>
      <c r="M122" s="121"/>
      <c r="N122" s="109"/>
      <c r="O122" s="109"/>
      <c r="P122" s="109"/>
      <c r="Q122" s="109"/>
      <c r="R122" s="109"/>
      <c r="S122" s="84">
        <f t="shared" si="12"/>
        <v>0</v>
      </c>
      <c r="T122" s="23"/>
    </row>
    <row r="123" spans="1:20" ht="12" customHeight="1">
      <c r="A123" s="85"/>
      <c r="B123" s="86">
        <v>4230</v>
      </c>
      <c r="C123" s="76"/>
      <c r="D123" s="76"/>
      <c r="E123" s="78"/>
      <c r="F123" s="78"/>
      <c r="G123" s="78"/>
      <c r="H123" s="78"/>
      <c r="I123" s="76"/>
      <c r="J123" s="76"/>
      <c r="K123" s="76"/>
      <c r="L123" s="76"/>
      <c r="M123" s="121"/>
      <c r="N123" s="109"/>
      <c r="O123" s="109"/>
      <c r="P123" s="109"/>
      <c r="Q123" s="109"/>
      <c r="R123" s="109"/>
      <c r="S123" s="84">
        <f t="shared" si="12"/>
        <v>0</v>
      </c>
      <c r="T123" s="23"/>
    </row>
    <row r="124" spans="1:20" ht="12" customHeight="1">
      <c r="A124" s="85"/>
      <c r="B124" s="86">
        <v>4240</v>
      </c>
      <c r="C124" s="76"/>
      <c r="D124" s="76"/>
      <c r="E124" s="78"/>
      <c r="F124" s="78"/>
      <c r="G124" s="78"/>
      <c r="H124" s="78"/>
      <c r="I124" s="76"/>
      <c r="J124" s="76"/>
      <c r="K124" s="76"/>
      <c r="L124" s="76"/>
      <c r="M124" s="121"/>
      <c r="N124" s="109"/>
      <c r="O124" s="109"/>
      <c r="P124" s="109"/>
      <c r="Q124" s="109"/>
      <c r="R124" s="109"/>
      <c r="S124" s="84">
        <f t="shared" si="12"/>
        <v>0</v>
      </c>
      <c r="T124" s="23"/>
    </row>
    <row r="125" spans="1:20" ht="12" customHeight="1">
      <c r="A125" s="85"/>
      <c r="B125" s="86">
        <v>4260</v>
      </c>
      <c r="C125" s="76"/>
      <c r="D125" s="76"/>
      <c r="E125" s="78"/>
      <c r="F125" s="78"/>
      <c r="G125" s="78"/>
      <c r="H125" s="78"/>
      <c r="I125" s="76"/>
      <c r="J125" s="76"/>
      <c r="K125" s="76"/>
      <c r="L125" s="76"/>
      <c r="M125" s="121"/>
      <c r="N125" s="109"/>
      <c r="O125" s="109"/>
      <c r="P125" s="109"/>
      <c r="Q125" s="109"/>
      <c r="R125" s="109"/>
      <c r="S125" s="84">
        <f t="shared" si="12"/>
        <v>0</v>
      </c>
      <c r="T125" s="23"/>
    </row>
    <row r="126" spans="1:20" ht="12" customHeight="1">
      <c r="A126" s="85"/>
      <c r="B126" s="86">
        <v>4270</v>
      </c>
      <c r="C126" s="76"/>
      <c r="D126" s="76"/>
      <c r="E126" s="236"/>
      <c r="F126" s="78"/>
      <c r="G126" s="78"/>
      <c r="H126" s="78"/>
      <c r="I126" s="76"/>
      <c r="J126" s="76"/>
      <c r="K126" s="76"/>
      <c r="L126" s="76"/>
      <c r="M126" s="121"/>
      <c r="N126" s="109"/>
      <c r="O126" s="109"/>
      <c r="P126" s="109"/>
      <c r="Q126" s="109"/>
      <c r="R126" s="109"/>
      <c r="S126" s="84">
        <f>R126+Q126+P126+O126+N126+M126+L126+K126+J126+I126+H126+G126+F126+E126+D126+C126</f>
        <v>0</v>
      </c>
      <c r="T126" s="23"/>
    </row>
    <row r="127" spans="1:20" ht="12" customHeight="1">
      <c r="A127" s="85"/>
      <c r="B127" s="86">
        <v>4300</v>
      </c>
      <c r="C127" s="76"/>
      <c r="D127" s="76"/>
      <c r="E127" s="78"/>
      <c r="F127" s="78"/>
      <c r="G127" s="78"/>
      <c r="H127" s="78"/>
      <c r="I127" s="76"/>
      <c r="J127" s="76"/>
      <c r="K127" s="76"/>
      <c r="L127" s="76"/>
      <c r="M127" s="121"/>
      <c r="N127" s="109"/>
      <c r="O127" s="109"/>
      <c r="P127" s="109"/>
      <c r="Q127" s="109"/>
      <c r="R127" s="109"/>
      <c r="S127" s="84">
        <f t="shared" si="12"/>
        <v>0</v>
      </c>
      <c r="T127" s="23"/>
    </row>
    <row r="128" spans="1:20" ht="12" customHeight="1" thickBot="1">
      <c r="A128" s="92"/>
      <c r="B128" s="93">
        <v>4440</v>
      </c>
      <c r="C128" s="94"/>
      <c r="D128" s="94"/>
      <c r="E128" s="95"/>
      <c r="F128" s="95"/>
      <c r="G128" s="95"/>
      <c r="H128" s="95"/>
      <c r="I128" s="94"/>
      <c r="J128" s="94"/>
      <c r="K128" s="94"/>
      <c r="L128" s="94"/>
      <c r="M128" s="145"/>
      <c r="N128" s="119"/>
      <c r="O128" s="119"/>
      <c r="P128" s="119"/>
      <c r="Q128" s="119"/>
      <c r="R128" s="119"/>
      <c r="S128" s="84">
        <f t="shared" si="12"/>
        <v>0</v>
      </c>
      <c r="T128" s="23"/>
    </row>
    <row r="129" spans="1:20" ht="12" customHeight="1" thickBot="1">
      <c r="A129" s="146" t="s">
        <v>129</v>
      </c>
      <c r="B129" s="100"/>
      <c r="C129" s="101">
        <f aca="true" t="shared" si="13" ref="C129:R129">SUM(C115:C128)</f>
        <v>0</v>
      </c>
      <c r="D129" s="101">
        <f t="shared" si="13"/>
        <v>0</v>
      </c>
      <c r="E129" s="194">
        <f t="shared" si="13"/>
        <v>0</v>
      </c>
      <c r="F129" s="101">
        <f t="shared" si="13"/>
        <v>0</v>
      </c>
      <c r="G129" s="101">
        <f t="shared" si="13"/>
        <v>0</v>
      </c>
      <c r="H129" s="101">
        <f t="shared" si="13"/>
        <v>0</v>
      </c>
      <c r="I129" s="101">
        <f t="shared" si="13"/>
        <v>0</v>
      </c>
      <c r="J129" s="101">
        <f t="shared" si="13"/>
        <v>0</v>
      </c>
      <c r="K129" s="101">
        <f t="shared" si="13"/>
        <v>0</v>
      </c>
      <c r="L129" s="101">
        <f t="shared" si="13"/>
        <v>0</v>
      </c>
      <c r="M129" s="101">
        <f t="shared" si="13"/>
        <v>0</v>
      </c>
      <c r="N129" s="101">
        <f t="shared" si="13"/>
        <v>0</v>
      </c>
      <c r="O129" s="101">
        <f t="shared" si="13"/>
        <v>0</v>
      </c>
      <c r="P129" s="101">
        <f t="shared" si="13"/>
        <v>0</v>
      </c>
      <c r="Q129" s="101">
        <f t="shared" si="13"/>
        <v>0</v>
      </c>
      <c r="R129" s="101">
        <f t="shared" si="13"/>
        <v>0</v>
      </c>
      <c r="S129" s="102">
        <f t="shared" si="12"/>
        <v>0</v>
      </c>
      <c r="T129" s="103"/>
    </row>
    <row r="130" spans="1:20" ht="11.25" customHeight="1">
      <c r="A130" s="74">
        <v>85406</v>
      </c>
      <c r="B130" s="104">
        <v>3020</v>
      </c>
      <c r="C130" s="105"/>
      <c r="D130" s="105"/>
      <c r="E130" s="193"/>
      <c r="F130" s="106"/>
      <c r="G130" s="106"/>
      <c r="H130" s="106"/>
      <c r="I130" s="106"/>
      <c r="J130" s="106"/>
      <c r="K130" s="244"/>
      <c r="L130" s="244"/>
      <c r="M130" s="247"/>
      <c r="N130" s="247"/>
      <c r="O130" s="247"/>
      <c r="P130" s="247"/>
      <c r="Q130" s="247"/>
      <c r="R130" s="248"/>
      <c r="S130" s="147">
        <f t="shared" si="12"/>
        <v>0</v>
      </c>
      <c r="T130" s="23"/>
    </row>
    <row r="131" spans="1:20" ht="11.25" customHeight="1">
      <c r="A131" s="82"/>
      <c r="B131" s="75">
        <v>4010</v>
      </c>
      <c r="C131" s="83"/>
      <c r="D131" s="83"/>
      <c r="E131" s="77"/>
      <c r="F131" s="77"/>
      <c r="G131" s="77"/>
      <c r="H131" s="77"/>
      <c r="I131" s="77"/>
      <c r="J131" s="77"/>
      <c r="K131" s="245"/>
      <c r="L131" s="245"/>
      <c r="M131" s="249"/>
      <c r="N131" s="249"/>
      <c r="O131" s="249"/>
      <c r="P131" s="249"/>
      <c r="Q131" s="249"/>
      <c r="R131" s="249"/>
      <c r="S131" s="84">
        <f t="shared" si="12"/>
        <v>0</v>
      </c>
      <c r="T131" s="23"/>
    </row>
    <row r="132" spans="1:20" ht="11.25" customHeight="1">
      <c r="A132" s="85"/>
      <c r="B132" s="86">
        <v>4040</v>
      </c>
      <c r="C132" s="76"/>
      <c r="D132" s="76"/>
      <c r="E132" s="78"/>
      <c r="F132" s="78"/>
      <c r="G132" s="78"/>
      <c r="H132" s="78"/>
      <c r="I132" s="78"/>
      <c r="J132" s="78"/>
      <c r="K132" s="243"/>
      <c r="L132" s="243"/>
      <c r="M132" s="250"/>
      <c r="N132" s="249"/>
      <c r="O132" s="249"/>
      <c r="P132" s="249"/>
      <c r="Q132" s="249"/>
      <c r="R132" s="249"/>
      <c r="S132" s="84">
        <f t="shared" si="12"/>
        <v>0</v>
      </c>
      <c r="T132" s="23"/>
    </row>
    <row r="133" spans="1:20" ht="11.25" customHeight="1">
      <c r="A133" s="85" t="s">
        <v>130</v>
      </c>
      <c r="B133" s="86">
        <v>4110</v>
      </c>
      <c r="C133" s="76"/>
      <c r="D133" s="76"/>
      <c r="E133" s="78"/>
      <c r="F133" s="78"/>
      <c r="G133" s="78"/>
      <c r="H133" s="78"/>
      <c r="I133" s="78"/>
      <c r="J133" s="78"/>
      <c r="K133" s="243"/>
      <c r="L133" s="243"/>
      <c r="M133" s="250"/>
      <c r="N133" s="249"/>
      <c r="O133" s="249"/>
      <c r="P133" s="249"/>
      <c r="Q133" s="249"/>
      <c r="R133" s="249"/>
      <c r="S133" s="84">
        <f t="shared" si="12"/>
        <v>0</v>
      </c>
      <c r="T133" s="23"/>
    </row>
    <row r="134" spans="1:20" ht="11.25" customHeight="1">
      <c r="A134" s="85" t="s">
        <v>131</v>
      </c>
      <c r="B134" s="86">
        <v>4120</v>
      </c>
      <c r="C134" s="76"/>
      <c r="D134" s="76"/>
      <c r="E134" s="78"/>
      <c r="F134" s="78"/>
      <c r="G134" s="78"/>
      <c r="H134" s="78"/>
      <c r="I134" s="78"/>
      <c r="J134" s="78"/>
      <c r="K134" s="243"/>
      <c r="L134" s="243"/>
      <c r="M134" s="250"/>
      <c r="N134" s="249"/>
      <c r="O134" s="249"/>
      <c r="P134" s="249"/>
      <c r="Q134" s="249"/>
      <c r="R134" s="249"/>
      <c r="S134" s="84">
        <f t="shared" si="12"/>
        <v>0</v>
      </c>
      <c r="T134" s="23"/>
    </row>
    <row r="135" spans="1:20" ht="11.25" customHeight="1">
      <c r="A135" s="85" t="s">
        <v>132</v>
      </c>
      <c r="B135" s="86">
        <v>4170</v>
      </c>
      <c r="C135" s="76"/>
      <c r="D135" s="76"/>
      <c r="E135" s="78"/>
      <c r="F135" s="78"/>
      <c r="G135" s="78"/>
      <c r="H135" s="78"/>
      <c r="I135" s="78"/>
      <c r="J135" s="78"/>
      <c r="K135" s="243"/>
      <c r="L135" s="243"/>
      <c r="M135" s="250"/>
      <c r="N135" s="249"/>
      <c r="O135" s="249"/>
      <c r="P135" s="249"/>
      <c r="Q135" s="249"/>
      <c r="R135" s="249"/>
      <c r="S135" s="84">
        <f t="shared" si="12"/>
        <v>0</v>
      </c>
      <c r="T135" s="23"/>
    </row>
    <row r="136" spans="1:20" ht="11.25" customHeight="1">
      <c r="A136" s="85" t="s">
        <v>133</v>
      </c>
      <c r="B136" s="86">
        <v>4210</v>
      </c>
      <c r="C136" s="76"/>
      <c r="D136" s="76"/>
      <c r="E136" s="78"/>
      <c r="F136" s="78"/>
      <c r="G136" s="78"/>
      <c r="H136" s="236"/>
      <c r="I136" s="78"/>
      <c r="J136" s="78"/>
      <c r="K136" s="243"/>
      <c r="L136" s="243"/>
      <c r="M136" s="250"/>
      <c r="N136" s="249"/>
      <c r="O136" s="249"/>
      <c r="P136" s="249"/>
      <c r="Q136" s="249"/>
      <c r="R136" s="249"/>
      <c r="S136" s="84">
        <f t="shared" si="12"/>
        <v>0</v>
      </c>
      <c r="T136" s="23"/>
    </row>
    <row r="137" spans="1:20" ht="11.25" customHeight="1">
      <c r="A137" s="85"/>
      <c r="B137" s="86">
        <v>4240</v>
      </c>
      <c r="C137" s="76"/>
      <c r="D137" s="76"/>
      <c r="E137" s="78"/>
      <c r="F137" s="78"/>
      <c r="G137" s="78"/>
      <c r="H137" s="236"/>
      <c r="I137" s="78"/>
      <c r="J137" s="78"/>
      <c r="K137" s="243"/>
      <c r="L137" s="243"/>
      <c r="M137" s="250"/>
      <c r="N137" s="249"/>
      <c r="O137" s="249"/>
      <c r="P137" s="249"/>
      <c r="Q137" s="249"/>
      <c r="R137" s="249"/>
      <c r="S137" s="84">
        <f t="shared" si="12"/>
        <v>0</v>
      </c>
      <c r="T137" s="23"/>
    </row>
    <row r="138" spans="1:20" ht="11.25" customHeight="1">
      <c r="A138" s="85" t="s">
        <v>134</v>
      </c>
      <c r="B138" s="86">
        <v>4260</v>
      </c>
      <c r="C138" s="76"/>
      <c r="D138" s="76"/>
      <c r="E138" s="78"/>
      <c r="F138" s="78"/>
      <c r="G138" s="78"/>
      <c r="H138" s="236"/>
      <c r="I138" s="78"/>
      <c r="J138" s="78"/>
      <c r="K138" s="243"/>
      <c r="L138" s="243"/>
      <c r="M138" s="250"/>
      <c r="N138" s="249"/>
      <c r="O138" s="249"/>
      <c r="P138" s="249"/>
      <c r="Q138" s="249"/>
      <c r="R138" s="249"/>
      <c r="S138" s="84">
        <f t="shared" si="12"/>
        <v>0</v>
      </c>
      <c r="T138" s="23"/>
    </row>
    <row r="139" spans="1:20" ht="11.25" customHeight="1">
      <c r="A139" s="111" t="s">
        <v>135</v>
      </c>
      <c r="B139" s="86">
        <v>4270</v>
      </c>
      <c r="C139" s="76"/>
      <c r="D139" s="76"/>
      <c r="E139" s="78"/>
      <c r="F139" s="78"/>
      <c r="G139" s="78"/>
      <c r="H139" s="236"/>
      <c r="I139" s="78"/>
      <c r="J139" s="78"/>
      <c r="K139" s="243"/>
      <c r="L139" s="243"/>
      <c r="M139" s="250"/>
      <c r="N139" s="249"/>
      <c r="O139" s="249"/>
      <c r="P139" s="249"/>
      <c r="Q139" s="249"/>
      <c r="R139" s="249"/>
      <c r="S139" s="84">
        <f t="shared" si="12"/>
        <v>0</v>
      </c>
      <c r="T139" s="23"/>
    </row>
    <row r="140" spans="1:20" ht="11.25" customHeight="1">
      <c r="A140" s="111"/>
      <c r="B140" s="86">
        <v>4280</v>
      </c>
      <c r="C140" s="76"/>
      <c r="D140" s="76"/>
      <c r="E140" s="78"/>
      <c r="F140" s="78"/>
      <c r="G140" s="78"/>
      <c r="H140" s="78"/>
      <c r="I140" s="78"/>
      <c r="J140" s="78"/>
      <c r="K140" s="243"/>
      <c r="L140" s="243"/>
      <c r="M140" s="250"/>
      <c r="N140" s="249"/>
      <c r="O140" s="249"/>
      <c r="P140" s="249"/>
      <c r="Q140" s="249"/>
      <c r="R140" s="249"/>
      <c r="S140" s="84">
        <f t="shared" si="12"/>
        <v>0</v>
      </c>
      <c r="T140" s="23"/>
    </row>
    <row r="141" spans="1:20" ht="11.25" customHeight="1">
      <c r="A141" s="85"/>
      <c r="B141" s="86">
        <v>4300</v>
      </c>
      <c r="C141" s="76"/>
      <c r="D141" s="76"/>
      <c r="E141" s="78"/>
      <c r="F141" s="78"/>
      <c r="G141" s="78"/>
      <c r="H141" s="78"/>
      <c r="I141" s="78"/>
      <c r="J141" s="78"/>
      <c r="K141" s="243"/>
      <c r="L141" s="243"/>
      <c r="M141" s="250"/>
      <c r="N141" s="249"/>
      <c r="O141" s="249"/>
      <c r="P141" s="249"/>
      <c r="Q141" s="249"/>
      <c r="R141" s="249"/>
      <c r="S141" s="84">
        <f t="shared" si="12"/>
        <v>0</v>
      </c>
      <c r="T141" s="23"/>
    </row>
    <row r="142" spans="1:20" ht="11.25" customHeight="1">
      <c r="A142" s="111"/>
      <c r="B142" s="86">
        <v>4410</v>
      </c>
      <c r="C142" s="76"/>
      <c r="D142" s="76"/>
      <c r="E142" s="78"/>
      <c r="F142" s="78"/>
      <c r="G142" s="78"/>
      <c r="H142" s="78"/>
      <c r="I142" s="78"/>
      <c r="J142" s="78"/>
      <c r="K142" s="243"/>
      <c r="L142" s="243"/>
      <c r="M142" s="250"/>
      <c r="N142" s="249"/>
      <c r="O142" s="249"/>
      <c r="P142" s="249"/>
      <c r="Q142" s="249"/>
      <c r="R142" s="249"/>
      <c r="S142" s="84">
        <f t="shared" si="12"/>
        <v>0</v>
      </c>
      <c r="T142" s="23"/>
    </row>
    <row r="143" spans="1:20" ht="11.25" customHeight="1">
      <c r="A143" s="111"/>
      <c r="B143" s="86">
        <v>4430</v>
      </c>
      <c r="C143" s="76"/>
      <c r="D143" s="76"/>
      <c r="E143" s="78"/>
      <c r="F143" s="78"/>
      <c r="G143" s="78"/>
      <c r="H143" s="78"/>
      <c r="I143" s="78"/>
      <c r="J143" s="78"/>
      <c r="K143" s="243"/>
      <c r="L143" s="243"/>
      <c r="M143" s="250"/>
      <c r="N143" s="249"/>
      <c r="O143" s="249"/>
      <c r="P143" s="249"/>
      <c r="Q143" s="249"/>
      <c r="R143" s="249"/>
      <c r="S143" s="84">
        <f t="shared" si="12"/>
        <v>0</v>
      </c>
      <c r="T143" s="23"/>
    </row>
    <row r="144" spans="1:20" ht="11.25" customHeight="1">
      <c r="A144" s="85"/>
      <c r="B144" s="86">
        <v>4440</v>
      </c>
      <c r="C144" s="76"/>
      <c r="D144" s="76"/>
      <c r="E144" s="78"/>
      <c r="F144" s="78"/>
      <c r="G144" s="78"/>
      <c r="H144" s="78"/>
      <c r="I144" s="78"/>
      <c r="J144" s="78"/>
      <c r="K144" s="243"/>
      <c r="L144" s="243"/>
      <c r="M144" s="250"/>
      <c r="N144" s="250"/>
      <c r="O144" s="250"/>
      <c r="P144" s="250"/>
      <c r="Q144" s="250"/>
      <c r="R144" s="250"/>
      <c r="S144" s="84">
        <f t="shared" si="12"/>
        <v>0</v>
      </c>
      <c r="T144" s="23"/>
    </row>
    <row r="145" spans="1:20" ht="11.25" customHeight="1" thickBot="1">
      <c r="A145" s="108"/>
      <c r="B145" s="118">
        <v>6060</v>
      </c>
      <c r="C145" s="115"/>
      <c r="D145" s="115"/>
      <c r="E145" s="128"/>
      <c r="F145" s="128"/>
      <c r="G145" s="128"/>
      <c r="H145" s="128"/>
      <c r="I145" s="128"/>
      <c r="J145" s="128"/>
      <c r="K145" s="246"/>
      <c r="L145" s="246"/>
      <c r="M145" s="251"/>
      <c r="N145" s="251"/>
      <c r="O145" s="251"/>
      <c r="P145" s="251"/>
      <c r="Q145" s="251"/>
      <c r="R145" s="251"/>
      <c r="S145" s="148">
        <f t="shared" si="12"/>
        <v>0</v>
      </c>
      <c r="T145" s="23"/>
    </row>
    <row r="146" spans="1:20" ht="12" customHeight="1" thickBot="1">
      <c r="A146" s="99" t="s">
        <v>136</v>
      </c>
      <c r="B146" s="100"/>
      <c r="C146" s="101">
        <f aca="true" t="shared" si="14" ref="C146:R146">SUM(C130:C145)</f>
        <v>0</v>
      </c>
      <c r="D146" s="101">
        <f t="shared" si="14"/>
        <v>0</v>
      </c>
      <c r="E146" s="101">
        <f t="shared" si="14"/>
        <v>0</v>
      </c>
      <c r="F146" s="101">
        <f t="shared" si="14"/>
        <v>0</v>
      </c>
      <c r="G146" s="101">
        <f t="shared" si="14"/>
        <v>0</v>
      </c>
      <c r="H146" s="101">
        <f t="shared" si="14"/>
        <v>0</v>
      </c>
      <c r="I146" s="101">
        <f t="shared" si="14"/>
        <v>0</v>
      </c>
      <c r="J146" s="101">
        <f t="shared" si="14"/>
        <v>0</v>
      </c>
      <c r="K146" s="101">
        <f t="shared" si="14"/>
        <v>0</v>
      </c>
      <c r="L146" s="101">
        <f t="shared" si="14"/>
        <v>0</v>
      </c>
      <c r="M146" s="101">
        <f t="shared" si="14"/>
        <v>0</v>
      </c>
      <c r="N146" s="101">
        <f t="shared" si="14"/>
        <v>0</v>
      </c>
      <c r="O146" s="101">
        <f t="shared" si="14"/>
        <v>0</v>
      </c>
      <c r="P146" s="101">
        <f t="shared" si="14"/>
        <v>0</v>
      </c>
      <c r="Q146" s="101">
        <f t="shared" si="14"/>
        <v>0</v>
      </c>
      <c r="R146" s="101">
        <f t="shared" si="14"/>
        <v>0</v>
      </c>
      <c r="S146" s="102">
        <f t="shared" si="12"/>
        <v>0</v>
      </c>
      <c r="T146" s="103"/>
    </row>
    <row r="147" spans="1:20" ht="12" customHeight="1">
      <c r="A147" s="85">
        <v>85410</v>
      </c>
      <c r="B147" s="86">
        <v>3020</v>
      </c>
      <c r="C147" s="78"/>
      <c r="D147" s="78"/>
      <c r="E147" s="78"/>
      <c r="F147" s="78"/>
      <c r="G147" s="78"/>
      <c r="H147" s="78"/>
      <c r="I147" s="78"/>
      <c r="J147" s="78"/>
      <c r="K147" s="106"/>
      <c r="L147" s="106"/>
      <c r="M147" s="106"/>
      <c r="N147" s="149"/>
      <c r="O147" s="107"/>
      <c r="P147" s="107"/>
      <c r="Q147" s="107"/>
      <c r="R147" s="150"/>
      <c r="S147" s="147">
        <f t="shared" si="12"/>
        <v>0</v>
      </c>
      <c r="T147" s="23"/>
    </row>
    <row r="148" spans="1:20" ht="12" customHeight="1">
      <c r="A148" s="82"/>
      <c r="B148" s="75">
        <v>4010</v>
      </c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80"/>
      <c r="O148" s="109"/>
      <c r="P148" s="109"/>
      <c r="Q148" s="109"/>
      <c r="R148" s="80"/>
      <c r="S148" s="84">
        <f t="shared" si="12"/>
        <v>0</v>
      </c>
      <c r="T148" s="23"/>
    </row>
    <row r="149" spans="1:20" ht="12" customHeight="1">
      <c r="A149" s="85"/>
      <c r="B149" s="86">
        <v>4040</v>
      </c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80"/>
      <c r="O149" s="109"/>
      <c r="P149" s="109"/>
      <c r="Q149" s="109"/>
      <c r="R149" s="80"/>
      <c r="S149" s="84">
        <f t="shared" si="12"/>
        <v>0</v>
      </c>
      <c r="T149" s="23"/>
    </row>
    <row r="150" spans="1:20" ht="12" customHeight="1">
      <c r="A150" s="85"/>
      <c r="B150" s="86">
        <v>4110</v>
      </c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80"/>
      <c r="O150" s="109"/>
      <c r="P150" s="109"/>
      <c r="Q150" s="109"/>
      <c r="R150" s="80"/>
      <c r="S150" s="84">
        <f t="shared" si="12"/>
        <v>0</v>
      </c>
      <c r="T150" s="23"/>
    </row>
    <row r="151" spans="1:20" ht="12" customHeight="1">
      <c r="A151" s="85" t="s">
        <v>137</v>
      </c>
      <c r="B151" s="86">
        <v>4210</v>
      </c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109"/>
      <c r="P151" s="109"/>
      <c r="Q151" s="109"/>
      <c r="R151" s="80"/>
      <c r="S151" s="84">
        <f t="shared" si="12"/>
        <v>0</v>
      </c>
      <c r="T151" s="23"/>
    </row>
    <row r="152" spans="1:20" ht="12" customHeight="1">
      <c r="A152" s="85" t="s">
        <v>138</v>
      </c>
      <c r="B152" s="86">
        <v>4240</v>
      </c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80"/>
      <c r="O152" s="109"/>
      <c r="P152" s="109"/>
      <c r="Q152" s="109"/>
      <c r="R152" s="80"/>
      <c r="S152" s="84">
        <f t="shared" si="12"/>
        <v>0</v>
      </c>
      <c r="T152" s="23"/>
    </row>
    <row r="153" spans="1:20" ht="12" customHeight="1">
      <c r="A153" s="85"/>
      <c r="B153" s="86">
        <v>4300</v>
      </c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80"/>
      <c r="O153" s="109"/>
      <c r="P153" s="109"/>
      <c r="Q153" s="109"/>
      <c r="R153" s="80"/>
      <c r="S153" s="84">
        <f t="shared" si="12"/>
        <v>0</v>
      </c>
      <c r="T153" s="23"/>
    </row>
    <row r="154" spans="1:20" ht="12" customHeight="1" thickBot="1">
      <c r="A154" s="85"/>
      <c r="B154" s="86">
        <v>4410</v>
      </c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80"/>
      <c r="O154" s="80"/>
      <c r="P154" s="80"/>
      <c r="Q154" s="80"/>
      <c r="R154" s="80"/>
      <c r="S154" s="84">
        <f t="shared" si="12"/>
        <v>0</v>
      </c>
      <c r="T154" s="23"/>
    </row>
    <row r="155" spans="1:20" ht="12" customHeight="1" thickBot="1">
      <c r="A155" s="99" t="s">
        <v>139</v>
      </c>
      <c r="B155" s="100"/>
      <c r="C155" s="101">
        <f aca="true" t="shared" si="15" ref="C155:R155">SUM(C147:C154)</f>
        <v>0</v>
      </c>
      <c r="D155" s="101">
        <f t="shared" si="15"/>
        <v>0</v>
      </c>
      <c r="E155" s="101">
        <f t="shared" si="15"/>
        <v>0</v>
      </c>
      <c r="F155" s="101">
        <f t="shared" si="15"/>
        <v>0</v>
      </c>
      <c r="G155" s="101">
        <f t="shared" si="15"/>
        <v>0</v>
      </c>
      <c r="H155" s="101">
        <f t="shared" si="15"/>
        <v>0</v>
      </c>
      <c r="I155" s="101">
        <f t="shared" si="15"/>
        <v>0</v>
      </c>
      <c r="J155" s="101">
        <f t="shared" si="15"/>
        <v>0</v>
      </c>
      <c r="K155" s="101">
        <f t="shared" si="15"/>
        <v>0</v>
      </c>
      <c r="L155" s="101">
        <f t="shared" si="15"/>
        <v>0</v>
      </c>
      <c r="M155" s="101">
        <f t="shared" si="15"/>
        <v>0</v>
      </c>
      <c r="N155" s="101">
        <f t="shared" si="15"/>
        <v>0</v>
      </c>
      <c r="O155" s="101">
        <f t="shared" si="15"/>
        <v>0</v>
      </c>
      <c r="P155" s="101">
        <f t="shared" si="15"/>
        <v>0</v>
      </c>
      <c r="Q155" s="101">
        <f t="shared" si="15"/>
        <v>0</v>
      </c>
      <c r="R155" s="101">
        <f t="shared" si="15"/>
        <v>0</v>
      </c>
      <c r="S155" s="102">
        <f aca="true" t="shared" si="16" ref="S155:S177">R155+Q155+P155+O155+N155+M155+L155+K155+J155+I155+H155+G155+F155+E155+D155+C155</f>
        <v>0</v>
      </c>
      <c r="T155" s="113"/>
    </row>
    <row r="156" spans="1:20" ht="11.25" customHeight="1">
      <c r="A156" s="151">
        <v>85415</v>
      </c>
      <c r="B156" s="118"/>
      <c r="C156" s="128"/>
      <c r="D156" s="128"/>
      <c r="E156" s="128"/>
      <c r="F156" s="128"/>
      <c r="G156" s="128"/>
      <c r="H156" s="128"/>
      <c r="I156" s="128"/>
      <c r="J156" s="128"/>
      <c r="K156" s="128"/>
      <c r="L156" s="128"/>
      <c r="M156" s="120"/>
      <c r="N156" s="120"/>
      <c r="O156" s="127"/>
      <c r="P156" s="127"/>
      <c r="Q156" s="126"/>
      <c r="R156" s="152"/>
      <c r="S156" s="147">
        <f t="shared" si="16"/>
        <v>0</v>
      </c>
      <c r="T156" s="55"/>
    </row>
    <row r="157" spans="1:20" ht="11.25" customHeight="1">
      <c r="A157" s="153"/>
      <c r="B157" s="86">
        <v>3240</v>
      </c>
      <c r="C157" s="78">
        <v>33200</v>
      </c>
      <c r="D157" s="78">
        <v>8800</v>
      </c>
      <c r="E157" s="78"/>
      <c r="F157" s="78"/>
      <c r="G157" s="78"/>
      <c r="H157" s="78"/>
      <c r="I157" s="78">
        <v>66400</v>
      </c>
      <c r="J157" s="78">
        <v>30800</v>
      </c>
      <c r="K157" s="78">
        <v>50400</v>
      </c>
      <c r="L157" s="78">
        <v>32800</v>
      </c>
      <c r="M157" s="306">
        <v>40400</v>
      </c>
      <c r="N157" s="79"/>
      <c r="O157" s="78"/>
      <c r="P157" s="78"/>
      <c r="Q157" s="78"/>
      <c r="R157" s="91"/>
      <c r="S157" s="84">
        <f t="shared" si="16"/>
        <v>262800</v>
      </c>
      <c r="T157" s="55"/>
    </row>
    <row r="158" spans="1:20" ht="11.25" customHeight="1">
      <c r="A158" s="153" t="s">
        <v>140</v>
      </c>
      <c r="B158" s="87">
        <v>4110</v>
      </c>
      <c r="C158" s="89"/>
      <c r="D158" s="89"/>
      <c r="E158" s="89"/>
      <c r="F158" s="89"/>
      <c r="G158" s="89"/>
      <c r="H158" s="89"/>
      <c r="I158" s="89"/>
      <c r="J158" s="89"/>
      <c r="K158" s="89"/>
      <c r="L158" s="89"/>
      <c r="M158" s="90"/>
      <c r="N158" s="90"/>
      <c r="O158" s="89"/>
      <c r="P158" s="89"/>
      <c r="Q158" s="89"/>
      <c r="R158" s="90"/>
      <c r="S158" s="84">
        <f t="shared" si="16"/>
        <v>0</v>
      </c>
      <c r="T158" s="55"/>
    </row>
    <row r="159" spans="1:20" ht="11.25" customHeight="1">
      <c r="A159" s="259" t="s">
        <v>141</v>
      </c>
      <c r="B159" s="87">
        <v>4120</v>
      </c>
      <c r="C159" s="89"/>
      <c r="D159" s="89"/>
      <c r="E159" s="89"/>
      <c r="F159" s="89"/>
      <c r="G159" s="89"/>
      <c r="H159" s="89"/>
      <c r="I159" s="89"/>
      <c r="J159" s="89"/>
      <c r="K159" s="89"/>
      <c r="L159" s="89"/>
      <c r="M159" s="90"/>
      <c r="N159" s="90"/>
      <c r="O159" s="89"/>
      <c r="P159" s="89"/>
      <c r="Q159" s="89"/>
      <c r="R159" s="90"/>
      <c r="S159" s="84">
        <f t="shared" si="16"/>
        <v>0</v>
      </c>
      <c r="T159" s="55"/>
    </row>
    <row r="160" spans="1:20" ht="11.25" customHeight="1">
      <c r="A160" s="258"/>
      <c r="B160" s="87">
        <v>4300</v>
      </c>
      <c r="C160" s="89"/>
      <c r="D160" s="89"/>
      <c r="E160" s="89"/>
      <c r="F160" s="89"/>
      <c r="G160" s="89"/>
      <c r="H160" s="89"/>
      <c r="I160" s="89"/>
      <c r="J160" s="89"/>
      <c r="K160" s="89"/>
      <c r="L160" s="89"/>
      <c r="M160" s="90"/>
      <c r="N160" s="90"/>
      <c r="O160" s="89"/>
      <c r="P160" s="89"/>
      <c r="Q160" s="89"/>
      <c r="R160" s="90"/>
      <c r="S160" s="84">
        <f t="shared" si="16"/>
        <v>0</v>
      </c>
      <c r="T160" s="55"/>
    </row>
    <row r="161" spans="1:20" ht="11.25" customHeight="1" thickBot="1">
      <c r="A161" s="260"/>
      <c r="B161" s="87"/>
      <c r="C161" s="89"/>
      <c r="D161" s="89"/>
      <c r="E161" s="89"/>
      <c r="F161" s="89"/>
      <c r="G161" s="89"/>
      <c r="H161" s="89"/>
      <c r="I161" s="89"/>
      <c r="J161" s="89"/>
      <c r="K161" s="89"/>
      <c r="L161" s="89"/>
      <c r="M161" s="90"/>
      <c r="N161" s="90"/>
      <c r="O161" s="89"/>
      <c r="P161" s="89"/>
      <c r="Q161" s="89"/>
      <c r="R161" s="90"/>
      <c r="S161" s="148">
        <f t="shared" si="16"/>
        <v>0</v>
      </c>
      <c r="T161" s="55"/>
    </row>
    <row r="162" spans="1:20" ht="11.25" customHeight="1" thickBot="1">
      <c r="A162" s="99" t="s">
        <v>142</v>
      </c>
      <c r="B162" s="100"/>
      <c r="C162" s="101">
        <f aca="true" t="shared" si="17" ref="C162:R162">SUM(C156:C161)</f>
        <v>33200</v>
      </c>
      <c r="D162" s="101">
        <f t="shared" si="17"/>
        <v>8800</v>
      </c>
      <c r="E162" s="101">
        <f t="shared" si="17"/>
        <v>0</v>
      </c>
      <c r="F162" s="101">
        <f t="shared" si="17"/>
        <v>0</v>
      </c>
      <c r="G162" s="101">
        <f t="shared" si="17"/>
        <v>0</v>
      </c>
      <c r="H162" s="101">
        <f t="shared" si="17"/>
        <v>0</v>
      </c>
      <c r="I162" s="101">
        <f t="shared" si="17"/>
        <v>66400</v>
      </c>
      <c r="J162" s="101">
        <f t="shared" si="17"/>
        <v>30800</v>
      </c>
      <c r="K162" s="101">
        <f t="shared" si="17"/>
        <v>50400</v>
      </c>
      <c r="L162" s="101">
        <f t="shared" si="17"/>
        <v>32800</v>
      </c>
      <c r="M162" s="101">
        <f t="shared" si="17"/>
        <v>40400</v>
      </c>
      <c r="N162" s="101">
        <f t="shared" si="17"/>
        <v>0</v>
      </c>
      <c r="O162" s="101">
        <f t="shared" si="17"/>
        <v>0</v>
      </c>
      <c r="P162" s="101">
        <f t="shared" si="17"/>
        <v>0</v>
      </c>
      <c r="Q162" s="101">
        <f t="shared" si="17"/>
        <v>0</v>
      </c>
      <c r="R162" s="101">
        <f t="shared" si="17"/>
        <v>0</v>
      </c>
      <c r="S162" s="102">
        <f t="shared" si="16"/>
        <v>262800</v>
      </c>
      <c r="T162" s="113"/>
    </row>
    <row r="163" spans="1:20" ht="11.25" customHeight="1">
      <c r="A163" s="151">
        <v>85417</v>
      </c>
      <c r="B163" s="118">
        <v>4010</v>
      </c>
      <c r="C163" s="115"/>
      <c r="D163" s="115"/>
      <c r="E163" s="115"/>
      <c r="F163" s="115"/>
      <c r="G163" s="115"/>
      <c r="H163" s="115"/>
      <c r="I163" s="115"/>
      <c r="J163" s="128"/>
      <c r="K163" s="115"/>
      <c r="L163" s="115"/>
      <c r="M163" s="119"/>
      <c r="N163" s="119"/>
      <c r="O163" s="119"/>
      <c r="P163" s="119"/>
      <c r="Q163" s="119"/>
      <c r="R163" s="154"/>
      <c r="S163" s="147">
        <f t="shared" si="16"/>
        <v>0</v>
      </c>
      <c r="T163" s="23"/>
    </row>
    <row r="164" spans="1:20" ht="11.25" customHeight="1">
      <c r="A164" s="153"/>
      <c r="B164" s="86">
        <v>4040</v>
      </c>
      <c r="C164" s="76"/>
      <c r="D164" s="76"/>
      <c r="E164" s="76"/>
      <c r="F164" s="76"/>
      <c r="G164" s="76"/>
      <c r="H164" s="76"/>
      <c r="I164" s="76"/>
      <c r="J164" s="78"/>
      <c r="K164" s="76"/>
      <c r="L164" s="76"/>
      <c r="M164" s="121"/>
      <c r="N164" s="121"/>
      <c r="O164" s="121"/>
      <c r="P164" s="121"/>
      <c r="Q164" s="121"/>
      <c r="R164" s="122"/>
      <c r="S164" s="84">
        <f t="shared" si="16"/>
        <v>0</v>
      </c>
      <c r="T164" s="23"/>
    </row>
    <row r="165" spans="1:20" ht="11.25" customHeight="1">
      <c r="A165" s="153" t="s">
        <v>143</v>
      </c>
      <c r="B165" s="86">
        <v>4110</v>
      </c>
      <c r="C165" s="76"/>
      <c r="D165" s="76"/>
      <c r="E165" s="76"/>
      <c r="F165" s="76"/>
      <c r="G165" s="76"/>
      <c r="H165" s="76"/>
      <c r="I165" s="76"/>
      <c r="J165" s="78"/>
      <c r="K165" s="76"/>
      <c r="L165" s="76"/>
      <c r="M165" s="121"/>
      <c r="N165" s="121"/>
      <c r="O165" s="121"/>
      <c r="P165" s="121"/>
      <c r="Q165" s="121"/>
      <c r="R165" s="122"/>
      <c r="S165" s="84">
        <f t="shared" si="16"/>
        <v>0</v>
      </c>
      <c r="T165" s="23"/>
    </row>
    <row r="166" spans="1:20" ht="11.25" customHeight="1">
      <c r="A166" s="153" t="s">
        <v>144</v>
      </c>
      <c r="B166" s="86">
        <v>4120</v>
      </c>
      <c r="C166" s="76"/>
      <c r="D166" s="76"/>
      <c r="E166" s="76"/>
      <c r="F166" s="76"/>
      <c r="G166" s="76"/>
      <c r="H166" s="76"/>
      <c r="I166" s="76"/>
      <c r="J166" s="78"/>
      <c r="K166" s="76"/>
      <c r="L166" s="76"/>
      <c r="M166" s="121"/>
      <c r="N166" s="121"/>
      <c r="O166" s="121"/>
      <c r="P166" s="121"/>
      <c r="Q166" s="121"/>
      <c r="R166" s="122"/>
      <c r="S166" s="84">
        <f t="shared" si="16"/>
        <v>0</v>
      </c>
      <c r="T166" s="23"/>
    </row>
    <row r="167" spans="1:20" ht="11.25" customHeight="1" thickBot="1">
      <c r="A167" s="153" t="s">
        <v>145</v>
      </c>
      <c r="B167" s="86">
        <v>4440</v>
      </c>
      <c r="C167" s="76"/>
      <c r="D167" s="76"/>
      <c r="E167" s="76"/>
      <c r="F167" s="76"/>
      <c r="G167" s="76"/>
      <c r="H167" s="76"/>
      <c r="I167" s="76"/>
      <c r="J167" s="78"/>
      <c r="K167" s="76"/>
      <c r="L167" s="76"/>
      <c r="M167" s="121"/>
      <c r="N167" s="121"/>
      <c r="O167" s="121"/>
      <c r="P167" s="121"/>
      <c r="Q167" s="121"/>
      <c r="R167" s="122"/>
      <c r="S167" s="148">
        <f t="shared" si="16"/>
        <v>0</v>
      </c>
      <c r="T167" s="23"/>
    </row>
    <row r="168" spans="1:20" ht="11.25" customHeight="1" thickBot="1">
      <c r="A168" s="146" t="s">
        <v>146</v>
      </c>
      <c r="B168" s="155"/>
      <c r="C168" s="101">
        <f aca="true" t="shared" si="18" ref="C168:R168">SUM(C163:C167)</f>
        <v>0</v>
      </c>
      <c r="D168" s="101">
        <f t="shared" si="18"/>
        <v>0</v>
      </c>
      <c r="E168" s="101">
        <f t="shared" si="18"/>
        <v>0</v>
      </c>
      <c r="F168" s="101">
        <f t="shared" si="18"/>
        <v>0</v>
      </c>
      <c r="G168" s="101">
        <f t="shared" si="18"/>
        <v>0</v>
      </c>
      <c r="H168" s="101">
        <f t="shared" si="18"/>
        <v>0</v>
      </c>
      <c r="I168" s="101">
        <f t="shared" si="18"/>
        <v>0</v>
      </c>
      <c r="J168" s="101">
        <f t="shared" si="18"/>
        <v>0</v>
      </c>
      <c r="K168" s="101">
        <f t="shared" si="18"/>
        <v>0</v>
      </c>
      <c r="L168" s="101">
        <f t="shared" si="18"/>
        <v>0</v>
      </c>
      <c r="M168" s="101">
        <f t="shared" si="18"/>
        <v>0</v>
      </c>
      <c r="N168" s="101">
        <f t="shared" si="18"/>
        <v>0</v>
      </c>
      <c r="O168" s="101">
        <f t="shared" si="18"/>
        <v>0</v>
      </c>
      <c r="P168" s="101">
        <f t="shared" si="18"/>
        <v>0</v>
      </c>
      <c r="Q168" s="101">
        <f t="shared" si="18"/>
        <v>0</v>
      </c>
      <c r="R168" s="101">
        <f t="shared" si="18"/>
        <v>0</v>
      </c>
      <c r="S168" s="102">
        <f t="shared" si="16"/>
        <v>0</v>
      </c>
      <c r="T168" s="103"/>
    </row>
    <row r="169" spans="1:20" ht="11.25" customHeight="1">
      <c r="A169" s="123">
        <v>85446</v>
      </c>
      <c r="B169" s="156">
        <v>4300</v>
      </c>
      <c r="C169" s="157"/>
      <c r="D169" s="157"/>
      <c r="E169" s="157"/>
      <c r="F169" s="157"/>
      <c r="G169" s="157"/>
      <c r="H169" s="157"/>
      <c r="I169" s="157"/>
      <c r="J169" s="157"/>
      <c r="K169" s="157"/>
      <c r="L169" s="157"/>
      <c r="M169" s="115"/>
      <c r="N169" s="115"/>
      <c r="O169" s="115"/>
      <c r="P169" s="115"/>
      <c r="Q169" s="115"/>
      <c r="R169" s="139"/>
      <c r="S169" s="147">
        <f t="shared" si="16"/>
        <v>0</v>
      </c>
      <c r="T169" s="103"/>
    </row>
    <row r="170" spans="1:20" ht="11.25" customHeight="1">
      <c r="A170" s="124" t="s">
        <v>147</v>
      </c>
      <c r="B170" s="86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84">
        <f t="shared" si="16"/>
        <v>0</v>
      </c>
      <c r="T170" s="103"/>
    </row>
    <row r="171" spans="1:20" ht="11.25" customHeight="1">
      <c r="A171" s="124" t="s">
        <v>148</v>
      </c>
      <c r="B171" s="86"/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84">
        <f t="shared" si="16"/>
        <v>0</v>
      </c>
      <c r="T171" s="103"/>
    </row>
    <row r="172" spans="1:20" ht="11.25" customHeight="1" thickBot="1">
      <c r="A172" s="124" t="s">
        <v>149</v>
      </c>
      <c r="B172" s="86"/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148">
        <f t="shared" si="16"/>
        <v>0</v>
      </c>
      <c r="T172" s="103"/>
    </row>
    <row r="173" spans="1:20" ht="11.25" customHeight="1" thickBot="1">
      <c r="A173" s="146" t="s">
        <v>150</v>
      </c>
      <c r="B173" s="155"/>
      <c r="C173" s="101">
        <f aca="true" t="shared" si="19" ref="C173:R173">SUM(C168:C172)</f>
        <v>0</v>
      </c>
      <c r="D173" s="101">
        <f t="shared" si="19"/>
        <v>0</v>
      </c>
      <c r="E173" s="101">
        <f t="shared" si="19"/>
        <v>0</v>
      </c>
      <c r="F173" s="101">
        <f t="shared" si="19"/>
        <v>0</v>
      </c>
      <c r="G173" s="101">
        <f t="shared" si="19"/>
        <v>0</v>
      </c>
      <c r="H173" s="101">
        <f t="shared" si="19"/>
        <v>0</v>
      </c>
      <c r="I173" s="101">
        <f t="shared" si="19"/>
        <v>0</v>
      </c>
      <c r="J173" s="101">
        <f t="shared" si="19"/>
        <v>0</v>
      </c>
      <c r="K173" s="101">
        <f t="shared" si="19"/>
        <v>0</v>
      </c>
      <c r="L173" s="101">
        <f t="shared" si="19"/>
        <v>0</v>
      </c>
      <c r="M173" s="101">
        <f t="shared" si="19"/>
        <v>0</v>
      </c>
      <c r="N173" s="101">
        <f t="shared" si="19"/>
        <v>0</v>
      </c>
      <c r="O173" s="101">
        <f t="shared" si="19"/>
        <v>0</v>
      </c>
      <c r="P173" s="101">
        <f t="shared" si="19"/>
        <v>0</v>
      </c>
      <c r="Q173" s="101">
        <f t="shared" si="19"/>
        <v>0</v>
      </c>
      <c r="R173" s="101">
        <f t="shared" si="19"/>
        <v>0</v>
      </c>
      <c r="S173" s="195">
        <f t="shared" si="16"/>
        <v>0</v>
      </c>
      <c r="T173" s="103"/>
    </row>
    <row r="174" spans="1:20" ht="11.25" customHeight="1">
      <c r="A174" s="206">
        <v>85495</v>
      </c>
      <c r="B174" s="86"/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252"/>
      <c r="S174" s="209">
        <f t="shared" si="16"/>
        <v>0</v>
      </c>
      <c r="T174" s="255"/>
    </row>
    <row r="175" spans="1:20" ht="11.25" customHeight="1">
      <c r="A175" s="258" t="s">
        <v>151</v>
      </c>
      <c r="B175" s="75">
        <v>4440</v>
      </c>
      <c r="C175" s="158"/>
      <c r="D175" s="158"/>
      <c r="E175" s="158"/>
      <c r="F175" s="158"/>
      <c r="G175" s="158"/>
      <c r="H175" s="158"/>
      <c r="I175" s="158"/>
      <c r="J175" s="158"/>
      <c r="K175" s="158"/>
      <c r="L175" s="158"/>
      <c r="M175" s="266"/>
      <c r="N175" s="77"/>
      <c r="O175" s="77"/>
      <c r="P175" s="77"/>
      <c r="Q175" s="77"/>
      <c r="R175" s="253"/>
      <c r="S175" s="196">
        <f t="shared" si="16"/>
        <v>0</v>
      </c>
      <c r="T175" s="255"/>
    </row>
    <row r="176" spans="1:20" ht="11.25" customHeight="1" thickBot="1">
      <c r="A176" s="257" t="s">
        <v>152</v>
      </c>
      <c r="B176" s="118"/>
      <c r="C176" s="157"/>
      <c r="D176" s="157"/>
      <c r="E176" s="157"/>
      <c r="F176" s="157"/>
      <c r="G176" s="157"/>
      <c r="H176" s="157"/>
      <c r="I176" s="157"/>
      <c r="J176" s="157"/>
      <c r="K176" s="157"/>
      <c r="L176" s="157"/>
      <c r="M176" s="265"/>
      <c r="N176" s="159"/>
      <c r="O176" s="94"/>
      <c r="P176" s="94"/>
      <c r="Q176" s="94"/>
      <c r="R176" s="254"/>
      <c r="S176" s="210">
        <f t="shared" si="16"/>
        <v>0</v>
      </c>
      <c r="T176" s="255"/>
    </row>
    <row r="177" spans="1:20" ht="11.25" customHeight="1" thickBot="1">
      <c r="A177" s="146" t="s">
        <v>153</v>
      </c>
      <c r="B177" s="160"/>
      <c r="C177" s="161">
        <f aca="true" t="shared" si="20" ref="C177:R177">C175</f>
        <v>0</v>
      </c>
      <c r="D177" s="161">
        <f t="shared" si="20"/>
        <v>0</v>
      </c>
      <c r="E177" s="161">
        <f t="shared" si="20"/>
        <v>0</v>
      </c>
      <c r="F177" s="161">
        <f t="shared" si="20"/>
        <v>0</v>
      </c>
      <c r="G177" s="161">
        <f t="shared" si="20"/>
        <v>0</v>
      </c>
      <c r="H177" s="161">
        <f t="shared" si="20"/>
        <v>0</v>
      </c>
      <c r="I177" s="161">
        <f t="shared" si="20"/>
        <v>0</v>
      </c>
      <c r="J177" s="161">
        <f t="shared" si="20"/>
        <v>0</v>
      </c>
      <c r="K177" s="161">
        <f t="shared" si="20"/>
        <v>0</v>
      </c>
      <c r="L177" s="161">
        <f t="shared" si="20"/>
        <v>0</v>
      </c>
      <c r="M177" s="161">
        <f t="shared" si="20"/>
        <v>0</v>
      </c>
      <c r="N177" s="161">
        <f t="shared" si="20"/>
        <v>0</v>
      </c>
      <c r="O177" s="161">
        <f t="shared" si="20"/>
        <v>0</v>
      </c>
      <c r="P177" s="161">
        <f t="shared" si="20"/>
        <v>0</v>
      </c>
      <c r="Q177" s="161">
        <f t="shared" si="20"/>
        <v>0</v>
      </c>
      <c r="R177" s="161">
        <f t="shared" si="20"/>
        <v>0</v>
      </c>
      <c r="S177" s="256">
        <f t="shared" si="16"/>
        <v>0</v>
      </c>
      <c r="T177" s="103"/>
    </row>
    <row r="178" spans="1:20" ht="11.25" customHeight="1">
      <c r="A178" s="129"/>
      <c r="B178" s="130"/>
      <c r="C178" s="131"/>
      <c r="D178" s="131"/>
      <c r="E178" s="131"/>
      <c r="F178" s="131"/>
      <c r="G178" s="131"/>
      <c r="H178" s="131"/>
      <c r="I178" s="131"/>
      <c r="J178" s="131"/>
      <c r="K178" s="131"/>
      <c r="L178" s="131"/>
      <c r="M178" s="131"/>
      <c r="N178" s="131"/>
      <c r="O178" s="131"/>
      <c r="P178" s="131"/>
      <c r="Q178" s="131"/>
      <c r="R178" s="131"/>
      <c r="S178" s="132"/>
      <c r="T178" s="28"/>
    </row>
    <row r="179" spans="1:20" ht="11.25" customHeight="1">
      <c r="A179" s="136" t="s">
        <v>154</v>
      </c>
      <c r="B179" s="162"/>
      <c r="C179" s="135">
        <f>C129+C146+C155+C162+C168+C173+C177</f>
        <v>33200</v>
      </c>
      <c r="D179" s="135">
        <f>D129+D146+D155+D162+D168+D177</f>
        <v>8800</v>
      </c>
      <c r="E179" s="135">
        <f>E129+E146+E155+E162+E168+E173+E177</f>
        <v>0</v>
      </c>
      <c r="F179" s="135">
        <f>F129+F146+F155+F162+F168+F177</f>
        <v>0</v>
      </c>
      <c r="G179" s="135">
        <f>G129+G146+G155+G162+G168+G177</f>
        <v>0</v>
      </c>
      <c r="H179" s="135">
        <f>H129+H146+H155+H162+H168+H173+H177</f>
        <v>0</v>
      </c>
      <c r="I179" s="135">
        <f aca="true" t="shared" si="21" ref="I179:R179">I129+I146+I155+I162+I168+I177</f>
        <v>66400</v>
      </c>
      <c r="J179" s="135">
        <f t="shared" si="21"/>
        <v>30800</v>
      </c>
      <c r="K179" s="135">
        <f t="shared" si="21"/>
        <v>50400</v>
      </c>
      <c r="L179" s="135">
        <f t="shared" si="21"/>
        <v>32800</v>
      </c>
      <c r="M179" s="135">
        <f t="shared" si="21"/>
        <v>40400</v>
      </c>
      <c r="N179" s="135">
        <f t="shared" si="21"/>
        <v>0</v>
      </c>
      <c r="O179" s="135">
        <f t="shared" si="21"/>
        <v>0</v>
      </c>
      <c r="P179" s="135">
        <f t="shared" si="21"/>
        <v>0</v>
      </c>
      <c r="Q179" s="135">
        <f t="shared" si="21"/>
        <v>0</v>
      </c>
      <c r="R179" s="135">
        <f t="shared" si="21"/>
        <v>0</v>
      </c>
      <c r="S179" s="135">
        <f>S129+S146+S155+S162+S168+S173+S177</f>
        <v>262800</v>
      </c>
      <c r="T179" s="163"/>
    </row>
    <row r="180" spans="1:20" ht="11.25" customHeight="1" thickBot="1">
      <c r="A180" s="55">
        <v>854</v>
      </c>
      <c r="B180" s="56"/>
      <c r="C180" s="139"/>
      <c r="D180" s="139"/>
      <c r="E180" s="139"/>
      <c r="F180" s="139"/>
      <c r="G180" s="139"/>
      <c r="H180" s="139"/>
      <c r="I180" s="139"/>
      <c r="J180" s="139"/>
      <c r="K180" s="139"/>
      <c r="L180" s="139"/>
      <c r="M180" s="139"/>
      <c r="N180" s="139"/>
      <c r="O180" s="139"/>
      <c r="P180" s="139"/>
      <c r="Q180" s="139"/>
      <c r="R180" s="139"/>
      <c r="S180" s="140">
        <f>C179+D179+E179+F179+G179+H179+I179+J179+K179+L179+M179+O179+Q179+R179+P179+N179</f>
        <v>262800</v>
      </c>
      <c r="T180" s="28"/>
    </row>
    <row r="181" spans="1:20" ht="11.25" customHeight="1" thickBot="1">
      <c r="A181" s="61">
        <v>92605</v>
      </c>
      <c r="B181" s="125"/>
      <c r="C181" s="164"/>
      <c r="D181" s="164"/>
      <c r="E181" s="164"/>
      <c r="F181" s="164"/>
      <c r="G181" s="164"/>
      <c r="H181" s="164"/>
      <c r="I181" s="164"/>
      <c r="J181" s="164"/>
      <c r="K181" s="164"/>
      <c r="L181" s="164"/>
      <c r="M181" s="165"/>
      <c r="N181" s="165"/>
      <c r="O181" s="105"/>
      <c r="P181" s="105"/>
      <c r="Q181" s="105"/>
      <c r="R181" s="131"/>
      <c r="S181" s="114">
        <f>R181+Q181+P181+O181+N181+M181+L181+K181+J181+I181+H181+G181+F181+E181+D181+C181</f>
        <v>0</v>
      </c>
      <c r="T181" s="28"/>
    </row>
    <row r="182" spans="1:20" ht="11.25" customHeight="1">
      <c r="A182" s="61"/>
      <c r="B182" s="125"/>
      <c r="C182" s="164"/>
      <c r="D182" s="164"/>
      <c r="E182" s="164"/>
      <c r="F182" s="164"/>
      <c r="G182" s="164"/>
      <c r="H182" s="164"/>
      <c r="I182" s="164"/>
      <c r="J182" s="164"/>
      <c r="K182" s="164"/>
      <c r="L182" s="164"/>
      <c r="M182" s="165"/>
      <c r="N182" s="165"/>
      <c r="O182" s="105"/>
      <c r="P182" s="105"/>
      <c r="Q182" s="105"/>
      <c r="R182" s="131"/>
      <c r="S182" s="114"/>
      <c r="T182" s="28"/>
    </row>
    <row r="183" spans="1:20" ht="11.25" customHeight="1">
      <c r="A183" s="85"/>
      <c r="B183" s="86">
        <v>4110</v>
      </c>
      <c r="C183" s="166"/>
      <c r="D183" s="166"/>
      <c r="E183" s="166"/>
      <c r="F183" s="166"/>
      <c r="G183" s="166"/>
      <c r="H183" s="166"/>
      <c r="I183" s="166"/>
      <c r="J183" s="235"/>
      <c r="K183" s="166"/>
      <c r="L183" s="166"/>
      <c r="M183" s="78"/>
      <c r="N183" s="78"/>
      <c r="O183" s="78"/>
      <c r="P183" s="78"/>
      <c r="Q183" s="78"/>
      <c r="R183" s="90"/>
      <c r="S183" s="84">
        <f aca="true" t="shared" si="22" ref="S183:S188">R183+Q183+P183+O183+N183+M183+L183+K183+J183+I183+H183+G183+F183+E183+D183+C183</f>
        <v>0</v>
      </c>
      <c r="T183" s="28"/>
    </row>
    <row r="184" spans="1:20" ht="11.25" customHeight="1">
      <c r="A184" s="85"/>
      <c r="B184" s="86">
        <v>4120</v>
      </c>
      <c r="C184" s="166"/>
      <c r="D184" s="166"/>
      <c r="E184" s="166"/>
      <c r="F184" s="166"/>
      <c r="G184" s="166"/>
      <c r="H184" s="166"/>
      <c r="I184" s="166"/>
      <c r="J184" s="235"/>
      <c r="K184" s="166"/>
      <c r="L184" s="166"/>
      <c r="M184" s="78"/>
      <c r="N184" s="78"/>
      <c r="O184" s="78"/>
      <c r="P184" s="78"/>
      <c r="Q184" s="78"/>
      <c r="R184" s="90"/>
      <c r="S184" s="84">
        <f t="shared" si="22"/>
        <v>0</v>
      </c>
      <c r="T184" s="28"/>
    </row>
    <row r="185" spans="1:20" ht="11.25" customHeight="1">
      <c r="A185" s="85"/>
      <c r="B185" s="86">
        <v>4170</v>
      </c>
      <c r="C185" s="166"/>
      <c r="D185" s="166"/>
      <c r="E185" s="166"/>
      <c r="F185" s="166"/>
      <c r="G185" s="166"/>
      <c r="H185" s="166"/>
      <c r="I185" s="166"/>
      <c r="J185" s="235"/>
      <c r="K185" s="166"/>
      <c r="L185" s="166"/>
      <c r="M185" s="78"/>
      <c r="N185" s="78"/>
      <c r="O185" s="78"/>
      <c r="P185" s="78"/>
      <c r="Q185" s="78"/>
      <c r="R185" s="90"/>
      <c r="S185" s="84">
        <f t="shared" si="22"/>
        <v>0</v>
      </c>
      <c r="T185" s="28"/>
    </row>
    <row r="186" spans="1:20" ht="11.25" customHeight="1">
      <c r="A186" s="85"/>
      <c r="B186" s="86">
        <v>4300</v>
      </c>
      <c r="C186" s="166"/>
      <c r="D186" s="166"/>
      <c r="E186" s="166"/>
      <c r="F186" s="166"/>
      <c r="G186" s="166"/>
      <c r="H186" s="166"/>
      <c r="I186" s="166"/>
      <c r="J186" s="235"/>
      <c r="K186" s="166"/>
      <c r="L186" s="166"/>
      <c r="M186" s="78"/>
      <c r="N186" s="78"/>
      <c r="O186" s="78"/>
      <c r="P186" s="78"/>
      <c r="Q186" s="78"/>
      <c r="R186" s="90"/>
      <c r="S186" s="84">
        <f t="shared" si="22"/>
        <v>0</v>
      </c>
      <c r="T186" s="28"/>
    </row>
    <row r="187" spans="1:20" ht="11.25" customHeight="1" thickBot="1">
      <c r="A187" s="108"/>
      <c r="B187" s="118"/>
      <c r="C187" s="157"/>
      <c r="D187" s="157"/>
      <c r="E187" s="157"/>
      <c r="F187" s="157"/>
      <c r="G187" s="157"/>
      <c r="H187" s="157"/>
      <c r="I187" s="157"/>
      <c r="J187" s="157"/>
      <c r="K187" s="157"/>
      <c r="L187" s="157"/>
      <c r="M187" s="159"/>
      <c r="N187" s="159"/>
      <c r="O187" s="94"/>
      <c r="P187" s="94"/>
      <c r="Q187" s="94"/>
      <c r="R187" s="145"/>
      <c r="S187" s="148">
        <f t="shared" si="22"/>
        <v>0</v>
      </c>
      <c r="T187" s="28"/>
    </row>
    <row r="188" spans="1:20" ht="11.25" customHeight="1" thickBot="1">
      <c r="A188" s="146" t="s">
        <v>155</v>
      </c>
      <c r="B188" s="160"/>
      <c r="C188" s="161">
        <f aca="true" t="shared" si="23" ref="C188:R188">SUM(C183:C186)</f>
        <v>0</v>
      </c>
      <c r="D188" s="161">
        <f t="shared" si="23"/>
        <v>0</v>
      </c>
      <c r="E188" s="161">
        <f t="shared" si="23"/>
        <v>0</v>
      </c>
      <c r="F188" s="161">
        <f t="shared" si="23"/>
        <v>0</v>
      </c>
      <c r="G188" s="161">
        <f t="shared" si="23"/>
        <v>0</v>
      </c>
      <c r="H188" s="161">
        <f t="shared" si="23"/>
        <v>0</v>
      </c>
      <c r="I188" s="161">
        <f t="shared" si="23"/>
        <v>0</v>
      </c>
      <c r="J188" s="161">
        <f t="shared" si="23"/>
        <v>0</v>
      </c>
      <c r="K188" s="161">
        <f t="shared" si="23"/>
        <v>0</v>
      </c>
      <c r="L188" s="161">
        <f t="shared" si="23"/>
        <v>0</v>
      </c>
      <c r="M188" s="161">
        <f t="shared" si="23"/>
        <v>0</v>
      </c>
      <c r="N188" s="161">
        <f t="shared" si="23"/>
        <v>0</v>
      </c>
      <c r="O188" s="161">
        <f t="shared" si="23"/>
        <v>0</v>
      </c>
      <c r="P188" s="161">
        <f t="shared" si="23"/>
        <v>0</v>
      </c>
      <c r="Q188" s="161">
        <f t="shared" si="23"/>
        <v>0</v>
      </c>
      <c r="R188" s="161">
        <f t="shared" si="23"/>
        <v>0</v>
      </c>
      <c r="S188" s="102">
        <f t="shared" si="22"/>
        <v>0</v>
      </c>
      <c r="T188" s="28"/>
    </row>
    <row r="189" spans="1:20" ht="11.25" customHeight="1" thickBot="1">
      <c r="A189" s="141"/>
      <c r="B189" s="142"/>
      <c r="C189" s="143"/>
      <c r="D189" s="143"/>
      <c r="E189" s="143"/>
      <c r="F189" s="143"/>
      <c r="G189" s="143"/>
      <c r="H189" s="143"/>
      <c r="I189" s="143"/>
      <c r="J189" s="143"/>
      <c r="K189" s="143"/>
      <c r="L189" s="143"/>
      <c r="M189" s="143"/>
      <c r="N189" s="143"/>
      <c r="O189" s="143"/>
      <c r="P189" s="143"/>
      <c r="Q189" s="143"/>
      <c r="R189" s="143"/>
      <c r="S189" s="144"/>
      <c r="T189" s="28"/>
    </row>
    <row r="190" spans="1:20" ht="12.75" customHeight="1" thickBot="1">
      <c r="A190" s="74" t="s">
        <v>156</v>
      </c>
      <c r="B190" s="167"/>
      <c r="C190" s="168">
        <f aca="true" t="shared" si="24" ref="C190:R190">C112+C179+C188</f>
        <v>33200</v>
      </c>
      <c r="D190" s="168">
        <f t="shared" si="24"/>
        <v>8800</v>
      </c>
      <c r="E190" s="168">
        <f t="shared" si="24"/>
        <v>0</v>
      </c>
      <c r="F190" s="168">
        <f t="shared" si="24"/>
        <v>0</v>
      </c>
      <c r="G190" s="168">
        <f t="shared" si="24"/>
        <v>0</v>
      </c>
      <c r="H190" s="168">
        <f t="shared" si="24"/>
        <v>0</v>
      </c>
      <c r="I190" s="168">
        <f t="shared" si="24"/>
        <v>66400</v>
      </c>
      <c r="J190" s="168">
        <f t="shared" si="24"/>
        <v>65648</v>
      </c>
      <c r="K190" s="168">
        <f t="shared" si="24"/>
        <v>49400</v>
      </c>
      <c r="L190" s="168">
        <f t="shared" si="24"/>
        <v>32800</v>
      </c>
      <c r="M190" s="168">
        <f t="shared" si="24"/>
        <v>40400</v>
      </c>
      <c r="N190" s="168">
        <f t="shared" si="24"/>
        <v>0</v>
      </c>
      <c r="O190" s="168">
        <f t="shared" si="24"/>
        <v>0</v>
      </c>
      <c r="P190" s="168">
        <f t="shared" si="24"/>
        <v>0</v>
      </c>
      <c r="Q190" s="168">
        <f t="shared" si="24"/>
        <v>0</v>
      </c>
      <c r="R190" s="168">
        <f t="shared" si="24"/>
        <v>0</v>
      </c>
      <c r="S190" s="168">
        <f>S32+S44+S61+S74+S92+S101+S106+S110+S129+S146+S155+S162+S168+S173+S177+S188</f>
        <v>296648</v>
      </c>
      <c r="T190" s="28"/>
    </row>
    <row r="191" spans="1:20" ht="12.75" customHeight="1">
      <c r="A191" s="23"/>
      <c r="B191" s="45"/>
      <c r="C191" s="169" t="s">
        <v>157</v>
      </c>
      <c r="D191" s="169" t="s">
        <v>158</v>
      </c>
      <c r="E191" s="169" t="s">
        <v>159</v>
      </c>
      <c r="F191" s="169" t="s">
        <v>160</v>
      </c>
      <c r="G191" s="169" t="s">
        <v>161</v>
      </c>
      <c r="H191" s="169" t="s">
        <v>162</v>
      </c>
      <c r="I191" s="169" t="s">
        <v>163</v>
      </c>
      <c r="J191" s="169" t="s">
        <v>164</v>
      </c>
      <c r="K191" s="169" t="s">
        <v>165</v>
      </c>
      <c r="L191" s="170" t="s">
        <v>166</v>
      </c>
      <c r="M191" s="171" t="s">
        <v>167</v>
      </c>
      <c r="N191" s="172" t="s">
        <v>168</v>
      </c>
      <c r="O191" s="173" t="s">
        <v>169</v>
      </c>
      <c r="P191" s="171" t="s">
        <v>170</v>
      </c>
      <c r="Q191" s="171" t="s">
        <v>171</v>
      </c>
      <c r="R191" s="171" t="s">
        <v>172</v>
      </c>
      <c r="S191" s="174" t="s">
        <v>173</v>
      </c>
      <c r="T191" s="23"/>
    </row>
    <row r="192" spans="1:20" ht="17.25" customHeight="1" thickBot="1">
      <c r="A192" s="23"/>
      <c r="B192" s="45"/>
      <c r="C192" s="175" t="s">
        <v>174</v>
      </c>
      <c r="D192" s="175" t="s">
        <v>175</v>
      </c>
      <c r="E192" s="175" t="s">
        <v>176</v>
      </c>
      <c r="F192" s="175" t="s">
        <v>177</v>
      </c>
      <c r="G192" s="175" t="s">
        <v>178</v>
      </c>
      <c r="H192" s="175" t="s">
        <v>179</v>
      </c>
      <c r="I192" s="175" t="s">
        <v>180</v>
      </c>
      <c r="J192" s="175" t="s">
        <v>181</v>
      </c>
      <c r="K192" s="175" t="s">
        <v>182</v>
      </c>
      <c r="L192" s="176" t="s">
        <v>183</v>
      </c>
      <c r="M192" s="177" t="s">
        <v>184</v>
      </c>
      <c r="N192" s="178" t="s">
        <v>185</v>
      </c>
      <c r="O192" s="179" t="s">
        <v>186</v>
      </c>
      <c r="P192" s="177" t="s">
        <v>187</v>
      </c>
      <c r="Q192" s="177" t="s">
        <v>188</v>
      </c>
      <c r="R192" s="177" t="s">
        <v>189</v>
      </c>
      <c r="S192" s="180"/>
      <c r="T192" s="23"/>
    </row>
    <row r="193" spans="1:20" ht="10.5" customHeight="1">
      <c r="A193" s="23"/>
      <c r="B193" s="45"/>
      <c r="C193" s="25"/>
      <c r="D193" s="25"/>
      <c r="E193" s="25"/>
      <c r="F193" s="25"/>
      <c r="G193" s="25"/>
      <c r="H193" s="25"/>
      <c r="I193" s="25"/>
      <c r="J193" s="25"/>
      <c r="K193" s="25"/>
      <c r="L193" s="26"/>
      <c r="M193" s="23"/>
      <c r="N193" s="23"/>
      <c r="O193" s="25"/>
      <c r="P193" s="25"/>
      <c r="Q193" s="25"/>
      <c r="R193" s="25"/>
      <c r="S193" s="27"/>
      <c r="T193" s="23"/>
    </row>
    <row r="194" spans="1:20" ht="12.75">
      <c r="A194" s="23"/>
      <c r="B194" s="28"/>
      <c r="C194" s="23"/>
      <c r="D194" s="23"/>
      <c r="E194" s="181"/>
      <c r="F194" s="181"/>
      <c r="G194" s="181"/>
      <c r="H194" s="181"/>
      <c r="I194" s="181"/>
      <c r="J194" s="181"/>
      <c r="K194" s="181"/>
      <c r="L194" s="181"/>
      <c r="M194" s="181"/>
      <c r="N194" s="181"/>
      <c r="O194" s="181"/>
      <c r="P194" s="181"/>
      <c r="Q194" s="181"/>
      <c r="R194" s="181"/>
      <c r="S194" s="182">
        <f>C190+D190+E190+F190+G190+H190+I190+J190+K190+L190+M190+O190+R190+Q190+N190+P190</f>
        <v>296648</v>
      </c>
      <c r="T194" s="23"/>
    </row>
  </sheetData>
  <printOptions/>
  <pageMargins left="0.19652777777777777" right="0.2798611111111111" top="0.3902777777777778" bottom="0.3902777777777778" header="0.5" footer="0.5"/>
  <pageSetup cellComments="asDisplayed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Kozłowska</dc:creator>
  <cp:keywords/>
  <dc:description/>
  <cp:lastModifiedBy>x</cp:lastModifiedBy>
  <cp:lastPrinted>2006-06-28T13:06:27Z</cp:lastPrinted>
  <dcterms:created xsi:type="dcterms:W3CDTF">2001-10-08T06:34:13Z</dcterms:created>
  <dcterms:modified xsi:type="dcterms:W3CDTF">2006-07-13T07:58:34Z</dcterms:modified>
  <cp:category/>
  <cp:version/>
  <cp:contentType/>
  <cp:contentStatus/>
  <cp:revision>1</cp:revision>
</cp:coreProperties>
</file>