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30" windowWidth="12120" windowHeight="9120" activeTab="1"/>
  </bookViews>
  <sheets>
    <sheet name="Uchwała" sheetId="1" r:id="rId1"/>
    <sheet name="Załącznik nr 1" sheetId="2" r:id="rId2"/>
    <sheet name="Szkoły" sheetId="3" r:id="rId3"/>
  </sheets>
  <definedNames>
    <definedName name="_xlnm.Print_Area" localSheetId="0">'Uchwała'!$A$1:$E$248</definedName>
  </definedNames>
  <calcPr fullCalcOnLoad="1"/>
</workbook>
</file>

<file path=xl/sharedStrings.xml><?xml version="1.0" encoding="utf-8"?>
<sst xmlns="http://schemas.openxmlformats.org/spreadsheetml/2006/main" count="677" uniqueCount="291">
  <si>
    <t>§ 1</t>
  </si>
  <si>
    <t>dział</t>
  </si>
  <si>
    <t>o kwotę</t>
  </si>
  <si>
    <t>rozdział</t>
  </si>
  <si>
    <t>Edukacyjna opieka wychowawcza</t>
  </si>
  <si>
    <t>§</t>
  </si>
  <si>
    <t>Oświata i wychowanie</t>
  </si>
  <si>
    <t>Zakup usług pozostałych</t>
  </si>
  <si>
    <t>Zakup materiałów i wyposażenia</t>
  </si>
  <si>
    <t>Internaty i bursy szkolne</t>
  </si>
  <si>
    <t>§ 2</t>
  </si>
  <si>
    <t>W wyniku dokonanych zmian budżet powiatu wynosi:</t>
  </si>
  <si>
    <t>po stronie dochodów</t>
  </si>
  <si>
    <t>po stronie przychodów</t>
  </si>
  <si>
    <t>razem dochody i przychody</t>
  </si>
  <si>
    <t>po stronie wydatków</t>
  </si>
  <si>
    <t>po stronie rozchodów</t>
  </si>
  <si>
    <t>razem wydatki i rozchody</t>
  </si>
  <si>
    <t>§ 3</t>
  </si>
  <si>
    <t>Wykonanie uchwały powierza się Skarbnikowi Powiatu.</t>
  </si>
  <si>
    <t>§ 4</t>
  </si>
  <si>
    <t>Uchwała wchodzi w życie z dniem podjęcia.</t>
  </si>
  <si>
    <t>brak zastrzeżeń</t>
  </si>
  <si>
    <t>formalno-prawnych</t>
  </si>
  <si>
    <t>Zbiorówka do zmian w szkołach</t>
  </si>
  <si>
    <t>ZSP</t>
  </si>
  <si>
    <t>ZSO</t>
  </si>
  <si>
    <t>OSW</t>
  </si>
  <si>
    <t>PPP</t>
  </si>
  <si>
    <t>OSW</t>
  </si>
  <si>
    <t>PPP</t>
  </si>
  <si>
    <t>Z.S.Zaw.</t>
  </si>
  <si>
    <t>Z.S.T.-H.</t>
  </si>
  <si>
    <t>ZSMech.</t>
  </si>
  <si>
    <t>ZSP</t>
  </si>
  <si>
    <t>ZS RCKU</t>
  </si>
  <si>
    <t>Z.S.Społecz</t>
  </si>
  <si>
    <t>ZDZ</t>
  </si>
  <si>
    <t>Lic.Ogóln</t>
  </si>
  <si>
    <t>Lic.Ogóln</t>
  </si>
  <si>
    <t>OHP</t>
  </si>
  <si>
    <t>razem</t>
  </si>
  <si>
    <t>rozdziały</t>
  </si>
  <si>
    <t>par.</t>
  </si>
  <si>
    <t>Szprotawa</t>
  </si>
  <si>
    <t xml:space="preserve"> Żagań</t>
  </si>
  <si>
    <t xml:space="preserve"> 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</si>
  <si>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</si>
  <si>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</si>
  <si>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</si>
  <si>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</si>
  <si>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</si>
  <si>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</si>
  <si>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</si>
  <si>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</si>
  <si>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Żagań</t>
  </si>
  <si>
    <t>Zielona G</t>
  </si>
  <si>
    <t>Witoszyn</t>
  </si>
  <si>
    <t>Gozdnica</t>
  </si>
  <si>
    <t>Wiechlice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</si>
  <si>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</si>
  <si>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</si>
  <si>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</si>
  <si>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</si>
  <si>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</si>
  <si>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</si>
  <si>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</si>
  <si>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</si>
  <si>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</si>
  <si>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</si>
  <si>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</si>
  <si>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</si>
  <si>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</si>
  <si>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</si>
  <si>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</si>
  <si>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</si>
  <si>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</si>
  <si>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szkoły</t>
  </si>
  <si>
    <t>podsta-</t>
  </si>
  <si>
    <t>wowe</t>
  </si>
  <si>
    <t>specjalne</t>
  </si>
  <si>
    <t>razem</t>
  </si>
  <si>
    <t>Gimnazja</t>
  </si>
  <si>
    <t>specjalne</t>
  </si>
  <si>
    <t>razem</t>
  </si>
  <si>
    <t>licea</t>
  </si>
  <si>
    <t>kształcące</t>
  </si>
  <si>
    <t>razem rozdz.</t>
  </si>
  <si>
    <t>Licea</t>
  </si>
  <si>
    <t>profilowane</t>
  </si>
  <si>
    <t>razem</t>
  </si>
  <si>
    <t>Szkoły</t>
  </si>
  <si>
    <t>zasadnicze</t>
  </si>
  <si>
    <t>razem</t>
  </si>
  <si>
    <t xml:space="preserve">szkoły </t>
  </si>
  <si>
    <t>zawodowe</t>
  </si>
  <si>
    <t>specjalne</t>
  </si>
  <si>
    <t>razem</t>
  </si>
  <si>
    <t>dokształc</t>
  </si>
  <si>
    <t>i doskonal.</t>
  </si>
  <si>
    <t>nauczycieli</t>
  </si>
  <si>
    <t>razem</t>
  </si>
  <si>
    <t>Pozostała</t>
  </si>
  <si>
    <t>działal.</t>
  </si>
  <si>
    <t>razem</t>
  </si>
  <si>
    <t>Razem rozdz.</t>
  </si>
  <si>
    <t>Specjalne</t>
  </si>
  <si>
    <t>ośrodki</t>
  </si>
  <si>
    <t>szkolno-</t>
  </si>
  <si>
    <t>wychowaw.</t>
  </si>
  <si>
    <t>razem rozdz.</t>
  </si>
  <si>
    <t>Poradnie</t>
  </si>
  <si>
    <t>psycholog-</t>
  </si>
  <si>
    <t>pedagog.</t>
  </si>
  <si>
    <t>oraz inne</t>
  </si>
  <si>
    <t>poradnie</t>
  </si>
  <si>
    <t>specjalisty.</t>
  </si>
  <si>
    <t>razem</t>
  </si>
  <si>
    <t>internaty</t>
  </si>
  <si>
    <t>i bursy</t>
  </si>
  <si>
    <t>szkolne</t>
  </si>
  <si>
    <t>razem</t>
  </si>
  <si>
    <t>Pomoc mat.</t>
  </si>
  <si>
    <t>dla uczniów</t>
  </si>
  <si>
    <t>razem rozdz.</t>
  </si>
  <si>
    <t>Szkolne</t>
  </si>
  <si>
    <t>schroniska</t>
  </si>
  <si>
    <t>młodzież.</t>
  </si>
  <si>
    <t>razem rozdz.</t>
  </si>
  <si>
    <t>Dokształc.</t>
  </si>
  <si>
    <t>i doskon.</t>
  </si>
  <si>
    <t>nauczycieli</t>
  </si>
  <si>
    <t>razem rozdz.</t>
  </si>
  <si>
    <t>Pozostała</t>
  </si>
  <si>
    <t>działalność</t>
  </si>
  <si>
    <t>razem rozdz.</t>
  </si>
  <si>
    <t>Razem rozdz.</t>
  </si>
  <si>
    <t>razem rozdz.</t>
  </si>
  <si>
    <t>OGÓŁEM</t>
  </si>
  <si>
    <t>ZSP</t>
  </si>
  <si>
    <t>Z.S.Ogóln.</t>
  </si>
  <si>
    <t>O.Szk.W.</t>
  </si>
  <si>
    <t>PPP</t>
  </si>
  <si>
    <t>O.Szk.W.</t>
  </si>
  <si>
    <t>PPP</t>
  </si>
  <si>
    <t>Z.S.Zaw.</t>
  </si>
  <si>
    <t>Z.S.T.-H.</t>
  </si>
  <si>
    <t>ZSMech.</t>
  </si>
  <si>
    <t>ZSP</t>
  </si>
  <si>
    <t>ZS RCKU</t>
  </si>
  <si>
    <t>ZDZ</t>
  </si>
  <si>
    <t xml:space="preserve">LO </t>
  </si>
  <si>
    <t>LO</t>
  </si>
  <si>
    <t>OHP</t>
  </si>
  <si>
    <t>razem</t>
  </si>
  <si>
    <t>Szprotawa</t>
  </si>
  <si>
    <t xml:space="preserve"> Żagań</t>
  </si>
  <si>
    <t>Szprotawa</t>
  </si>
  <si>
    <t>Szprotawa</t>
  </si>
  <si>
    <t xml:space="preserve"> Żagań</t>
  </si>
  <si>
    <t>Żagań</t>
  </si>
  <si>
    <t>Szprotawa</t>
  </si>
  <si>
    <t xml:space="preserve"> Żagań</t>
  </si>
  <si>
    <t>Żagań</t>
  </si>
  <si>
    <t>Iłowa</t>
  </si>
  <si>
    <t>Szprotawa</t>
  </si>
  <si>
    <t>Zielona Góra</t>
  </si>
  <si>
    <t>Witoszyn</t>
  </si>
  <si>
    <t>Gozdnica</t>
  </si>
  <si>
    <t>Wiechlice</t>
  </si>
  <si>
    <t>Pozostała działalność</t>
  </si>
  <si>
    <t>Zakup usług remontowych</t>
  </si>
  <si>
    <t>Specjalne ośrodki szkolno-wychowawcze</t>
  </si>
  <si>
    <t>Poradnie psychologiczno-pedagogiczne, w tym poradnie</t>
  </si>
  <si>
    <t>specjalistyczne</t>
  </si>
  <si>
    <t>Pozostałe zadania w zakresie polityki społecznej</t>
  </si>
  <si>
    <t>Powiatowe urzędy pracy</t>
  </si>
  <si>
    <t>Wynagrodzenia osobowe pracowników</t>
  </si>
  <si>
    <t>Składki na ubezpieczenia społeczne</t>
  </si>
  <si>
    <t>Rady Powiatu  Żagańskiego</t>
  </si>
  <si>
    <t>0750</t>
  </si>
  <si>
    <t>2700</t>
  </si>
  <si>
    <t>0970</t>
  </si>
  <si>
    <t>0920</t>
  </si>
  <si>
    <t>Dochody z najmu i dzierżawy składników majątkowych</t>
  </si>
  <si>
    <t>Skarbu Państwa, jednostek samorządu terytorialnego lub</t>
  </si>
  <si>
    <t xml:space="preserve">innych jednostek zaliczanych do sektora finansów </t>
  </si>
  <si>
    <t>publicznych oraz innych umów o podobnym charakterze</t>
  </si>
  <si>
    <t>Pozostałe odsetki</t>
  </si>
  <si>
    <t>Wpływy z różnych dochodów</t>
  </si>
  <si>
    <t>Środki na dofinansowanie własnych zadań bieżących gmin</t>
  </si>
  <si>
    <t>(związków gmin), powiatów (związków powiatów), samorządów</t>
  </si>
  <si>
    <t>województw, pozyskane z innych źródeł</t>
  </si>
  <si>
    <t>1. Zwiększa się plan dochodów zadań własnych</t>
  </si>
  <si>
    <t>2701</t>
  </si>
  <si>
    <t>Administracja publiczna</t>
  </si>
  <si>
    <t>Wynagrodzenia bezosobowe</t>
  </si>
  <si>
    <t>0690</t>
  </si>
  <si>
    <t>Szkoły zawodowe</t>
  </si>
  <si>
    <t>Wpływy z różnych opłat</t>
  </si>
  <si>
    <t>Składki na Fundusz Pracy</t>
  </si>
  <si>
    <t>Zakup energii</t>
  </si>
  <si>
    <t>Podatek od towarów i usług (VAT)</t>
  </si>
  <si>
    <t>Licea ogólnokształcące</t>
  </si>
  <si>
    <t>Zakup pomocy naukowych, dydaktycznych i książek</t>
  </si>
  <si>
    <t>Transport i łączność</t>
  </si>
  <si>
    <t>Drogi publiczne powiatowe</t>
  </si>
  <si>
    <t>4300</t>
  </si>
  <si>
    <t>§ 5</t>
  </si>
  <si>
    <t>Zakup środków żywności</t>
  </si>
  <si>
    <t>Wydatki osobowe niezaliczone do wynagrodzeń</t>
  </si>
  <si>
    <t>Różne opłaty i składki</t>
  </si>
  <si>
    <t>Pomoc społeczna</t>
  </si>
  <si>
    <t>Placówki opiekuńczo-wychowawcze</t>
  </si>
  <si>
    <t>Kultura fizyczna i sport</t>
  </si>
  <si>
    <t>Zadania w zakresie kultury fizycznej i sportu</t>
  </si>
  <si>
    <t>Dodatkowe wynagrodzenie roczne</t>
  </si>
  <si>
    <t>2320</t>
  </si>
  <si>
    <t>Dotacje celowe otrzymane z powiatu na zadania bieżące</t>
  </si>
  <si>
    <t>realizowane na podstawie porozumień (umów) między</t>
  </si>
  <si>
    <t>jednostkami samorządu terytorialnego</t>
  </si>
  <si>
    <t>Zespoły do spraw orzekania o niepełnosprawności</t>
  </si>
  <si>
    <t>§ 6</t>
  </si>
  <si>
    <t xml:space="preserve">          Na podstawie art. 12 pkt 5 ustawy z dnia 5 czerwca 1998 r. o samorządzie powiatowym (tekst jednolity)</t>
  </si>
  <si>
    <t>Dotacje celowe przekazane dla powiatu na zadania bieżące</t>
  </si>
  <si>
    <t>Kultura i ochrona dziedzictwa narodowego</t>
  </si>
  <si>
    <t>Pozostałe zadania w zakresie kultury</t>
  </si>
  <si>
    <t>2708</t>
  </si>
  <si>
    <t>Zakup usług zdrowotnych</t>
  </si>
  <si>
    <t>Świadczenia społeczne</t>
  </si>
  <si>
    <t xml:space="preserve">  z  dnia 31 marca 2006 r.</t>
  </si>
  <si>
    <t>do uchwały RP z dnia 31.03.2006r.</t>
  </si>
  <si>
    <t>Rodziny zastępcze</t>
  </si>
  <si>
    <t>Powiatowe centra pomocy rodzinie</t>
  </si>
  <si>
    <t>3110</t>
  </si>
  <si>
    <t>4270</t>
  </si>
  <si>
    <t>Promocja jednostek samorządu terytorialnego</t>
  </si>
  <si>
    <t>1. Zwiększa się plan przychodów</t>
  </si>
  <si>
    <t>Przychody z tytułu innych rozliczeń krajowych</t>
  </si>
  <si>
    <t>1. Zwiększa się plan wydatków zadań własnych</t>
  </si>
  <si>
    <t>1. Zmniejsza się plan wydatków zadań własnych</t>
  </si>
  <si>
    <t>§ 7</t>
  </si>
  <si>
    <t>Wydatki inwestycyjne jednostek budżetowych</t>
  </si>
  <si>
    <t>Ochrona zdrowia</t>
  </si>
  <si>
    <t>Szpitale ogólne</t>
  </si>
  <si>
    <t>Wydatki na zakupy inwestycyjne jednostek budżetowych</t>
  </si>
  <si>
    <t>6060</t>
  </si>
  <si>
    <t>w sprawie: zmian budżetu powiatu żagańskiego.</t>
  </si>
  <si>
    <t>Załącznik nr 8 do uchwały nr XXXIV/1/2005 Rady Powiatu Żagańskiego z dnia 30 grudnia 2005 roku (uchwała</t>
  </si>
  <si>
    <t>budżetowa na rok 2006) otrzymuje brzmienie, jak załącznik nr 1 do niniejszej uchwały.</t>
  </si>
  <si>
    <t>§ 8</t>
  </si>
  <si>
    <t>(6.700.000 + 1.121.397)</t>
  </si>
  <si>
    <t>Rady Powiatu Żagańskiego</t>
  </si>
  <si>
    <t>Zestawienie przychodów - dochodów i rozchodów - wydatków</t>
  </si>
  <si>
    <t>lp</t>
  </si>
  <si>
    <t>treść</t>
  </si>
  <si>
    <t>paragraf</t>
  </si>
  <si>
    <t>kwota</t>
  </si>
  <si>
    <t>Przychody budżetu</t>
  </si>
  <si>
    <t>1.1</t>
  </si>
  <si>
    <t>Przychody ze sprzedaży innych papierów wartościowych</t>
  </si>
  <si>
    <t>1.2</t>
  </si>
  <si>
    <t>(wolne środki)</t>
  </si>
  <si>
    <t>1.3</t>
  </si>
  <si>
    <t>Dochody budżetu</t>
  </si>
  <si>
    <t>razem przychody i dochody</t>
  </si>
  <si>
    <t>Rozchody  budżetu</t>
  </si>
  <si>
    <t>4.1</t>
  </si>
  <si>
    <t>4.2</t>
  </si>
  <si>
    <t>Wydatki budżetu</t>
  </si>
  <si>
    <t>razem rozchody i wydatki</t>
  </si>
  <si>
    <t>Załącznik nr 1</t>
  </si>
  <si>
    <t>z dnia 31 marca 2006 roku</t>
  </si>
  <si>
    <t>budżetu powiatu w roku 2006</t>
  </si>
  <si>
    <r>
      <t xml:space="preserve">Przychody z zaciągniętych pożyczek i </t>
    </r>
    <r>
      <rPr>
        <b/>
        <sz val="10"/>
        <rFont val="Times New Roman CE"/>
        <family val="1"/>
      </rPr>
      <t xml:space="preserve">kredytów </t>
    </r>
    <r>
      <rPr>
        <sz val="10"/>
        <rFont val="Times New Roman CE"/>
        <family val="1"/>
      </rPr>
      <t>na rynku krajowym</t>
    </r>
  </si>
  <si>
    <t>Wykup innych papierów wartościowych</t>
  </si>
  <si>
    <t>było 1.000.000,-</t>
  </si>
  <si>
    <t>Deficyt budżetowy wynosi 5.642.414,00 zł i od ostatniej uchwały zwiększył się o 1.121.397,00 zł.</t>
  </si>
  <si>
    <t>Źródłem pokrycia deficytu będą wolne środki, kredyt oraz emisja obligacji.</t>
  </si>
  <si>
    <t>§ 9</t>
  </si>
  <si>
    <t>do uchwały nr XXXVI/1/2006</t>
  </si>
  <si>
    <t>Uchwała nr XXXVI/1/2006</t>
  </si>
  <si>
    <t>(45.713.703+722.048)</t>
  </si>
  <si>
    <t>(50.234.720+1.843.445)</t>
  </si>
  <si>
    <t>2710</t>
  </si>
  <si>
    <t>Wpływy z tytułu pomocy finansowej udzielanej między</t>
  </si>
  <si>
    <t>jednostkami samorządu terytorialnego na dofinansowanie</t>
  </si>
  <si>
    <t>własnych zadań bieżących</t>
  </si>
  <si>
    <t>30 czerwca 2005 r. o finansach publicznych (Dz. U. z 2005 roku Nr 249, poz. 2104) uchwala się, co następuje:</t>
  </si>
  <si>
    <t xml:space="preserve">Dz. U. Nr 142 poz. 1592 z 2001 r. ze zmianami), art. 165 ust. 1, art. 184 ust. 1 pkt 1, 2, 3 i 4 ustawy z dnia </t>
  </si>
  <si>
    <t>Spłaty otrzymanych krajowych pożyczek i kredytów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</si>
</sst>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_z_ł"/>
    <numFmt numFmtId="173" formatCode="#,##0.00_ ;\-#,##0.00\ "/>
    <numFmt numFmtId="174" formatCode="#,##0.0"/>
    <numFmt numFmtId="175" formatCode="0.000"/>
    <numFmt numFmtId="176" formatCode="0.0000"/>
    <numFmt numFmtId="177" formatCode="#,##0.00\ &quot;zł&quot;"/>
    <numFmt numFmtId="178" formatCode="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33">
    <font>
      <sz val="10"/>
      <name val="Arial"/>
      <family val="0"/>
    </font>
    <font>
      <sz val="18"/>
      <color indexed="8"/>
      <name val="Times New Roman CE"/>
      <family val="1"/>
    </font>
    <font>
      <b/>
      <sz val="17"/>
      <color indexed="8"/>
      <name val="Times New Roman CE"/>
      <family val="1"/>
    </font>
    <font>
      <b/>
      <i/>
      <sz val="14"/>
      <color indexed="8"/>
      <name val="Times New Roman CE"/>
      <family val="1"/>
    </font>
    <font>
      <sz val="10"/>
      <color indexed="8"/>
      <name val="Times New Roman CE"/>
      <family val="1"/>
    </font>
    <font>
      <b/>
      <sz val="14"/>
      <color indexed="8"/>
      <name val="Times New Roman CE"/>
      <family val="1"/>
    </font>
    <font>
      <b/>
      <u val="single"/>
      <sz val="14"/>
      <color indexed="8"/>
      <name val="Times New Roman CE"/>
      <family val="1"/>
    </font>
    <font>
      <b/>
      <sz val="10"/>
      <color indexed="8"/>
      <name val="Times New Roman CE"/>
      <family val="1"/>
    </font>
    <font>
      <i/>
      <sz val="10"/>
      <color indexed="8"/>
      <name val="Times New Roman CE"/>
      <family val="1"/>
    </font>
    <font>
      <sz val="10"/>
      <color indexed="12"/>
      <name val="Times New Roman CE"/>
      <family val="1"/>
    </font>
    <font>
      <sz val="8"/>
      <color indexed="8"/>
      <name val="Arial CE"/>
      <family val="0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sz val="7"/>
      <color indexed="8"/>
      <name val="Arial CE"/>
      <family val="2"/>
    </font>
    <font>
      <b/>
      <sz val="8"/>
      <color indexed="8"/>
      <name val="Arial CE"/>
      <family val="2"/>
    </font>
    <font>
      <b/>
      <sz val="7"/>
      <color indexed="8"/>
      <name val="Arial CE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8"/>
      <color indexed="8"/>
      <name val="Times New Roman CE"/>
      <family val="1"/>
    </font>
    <font>
      <b/>
      <sz val="14"/>
      <color indexed="53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i/>
      <sz val="14"/>
      <name val="Times New Roman CE"/>
      <family val="1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sz val="10"/>
      <color indexed="12"/>
      <name val="Times New Roman CE"/>
      <family val="1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1" fillId="0" borderId="0" xfId="0" applyAlignment="1">
      <alignment/>
    </xf>
    <xf numFmtId="172" fontId="1" fillId="0" borderId="0" xfId="0" applyAlignment="1">
      <alignment horizontal="right"/>
    </xf>
    <xf numFmtId="0" fontId="3" fillId="0" borderId="0" xfId="0" applyAlignment="1">
      <alignment/>
    </xf>
    <xf numFmtId="172" fontId="3" fillId="0" borderId="0" xfId="0" applyAlignment="1">
      <alignment horizontal="right"/>
    </xf>
    <xf numFmtId="0" fontId="4" fillId="0" borderId="0" xfId="0" applyAlignment="1">
      <alignment/>
    </xf>
    <xf numFmtId="172" fontId="4" fillId="0" borderId="0" xfId="0" applyAlignment="1">
      <alignment horizontal="right"/>
    </xf>
    <xf numFmtId="0" fontId="5" fillId="0" borderId="0" xfId="0" applyAlignment="1">
      <alignment horizontal="center"/>
    </xf>
    <xf numFmtId="0" fontId="6" fillId="0" borderId="0" xfId="0" applyAlignment="1">
      <alignment/>
    </xf>
    <xf numFmtId="0" fontId="7" fillId="0" borderId="0" xfId="0" applyAlignment="1">
      <alignment/>
    </xf>
    <xf numFmtId="4" fontId="7" fillId="0" borderId="0" xfId="0" applyAlignment="1">
      <alignment horizontal="right"/>
    </xf>
    <xf numFmtId="0" fontId="8" fillId="0" borderId="0" xfId="0" applyAlignment="1">
      <alignment/>
    </xf>
    <xf numFmtId="4" fontId="8" fillId="0" borderId="0" xfId="0" applyAlignment="1">
      <alignment horizontal="right"/>
    </xf>
    <xf numFmtId="4" fontId="4" fillId="0" borderId="0" xfId="0" applyAlignment="1">
      <alignment horizontal="right"/>
    </xf>
    <xf numFmtId="0" fontId="7" fillId="0" borderId="0" xfId="0" applyAlignment="1">
      <alignment horizontal="right"/>
    </xf>
    <xf numFmtId="0" fontId="5" fillId="0" borderId="0" xfId="0" applyAlignment="1">
      <alignment/>
    </xf>
    <xf numFmtId="4" fontId="4" fillId="0" borderId="0" xfId="0" applyAlignment="1">
      <alignment/>
    </xf>
    <xf numFmtId="4" fontId="5" fillId="0" borderId="0" xfId="0" applyAlignment="1">
      <alignment horizontal="right"/>
    </xf>
    <xf numFmtId="0" fontId="8" fillId="0" borderId="0" xfId="0" applyAlignment="1">
      <alignment/>
    </xf>
    <xf numFmtId="0" fontId="4" fillId="0" borderId="0" xfId="0" applyAlignment="1">
      <alignment/>
    </xf>
    <xf numFmtId="4" fontId="4" fillId="0" borderId="0" xfId="0" applyAlignment="1">
      <alignment horizontal="right"/>
    </xf>
    <xf numFmtId="172" fontId="4" fillId="0" borderId="0" xfId="0" applyAlignment="1">
      <alignment/>
    </xf>
    <xf numFmtId="0" fontId="9" fillId="0" borderId="0" xfId="0" applyAlignment="1">
      <alignment/>
    </xf>
    <xf numFmtId="4" fontId="7" fillId="0" borderId="0" xfId="0" applyAlignment="1">
      <alignment/>
    </xf>
    <xf numFmtId="0" fontId="10" fillId="0" borderId="0" xfId="0" applyAlignment="1">
      <alignment/>
    </xf>
    <xf numFmtId="4" fontId="10" fillId="0" borderId="0" xfId="0" applyAlignment="1">
      <alignment/>
    </xf>
    <xf numFmtId="173" fontId="10" fillId="0" borderId="0" xfId="0" applyAlignment="1">
      <alignment/>
    </xf>
    <xf numFmtId="4" fontId="10" fillId="0" borderId="0" xfId="0" applyAlignment="1">
      <alignment horizontal="right"/>
    </xf>
    <xf numFmtId="0" fontId="10" fillId="0" borderId="0" xfId="0" applyAlignment="1">
      <alignment/>
    </xf>
    <xf numFmtId="0" fontId="12" fillId="0" borderId="0" xfId="0" applyAlignment="1">
      <alignment/>
    </xf>
    <xf numFmtId="0" fontId="12" fillId="0" borderId="0" xfId="0" applyAlignment="1">
      <alignment horizontal="center"/>
    </xf>
    <xf numFmtId="4" fontId="12" fillId="0" borderId="0" xfId="0" applyAlignment="1">
      <alignment/>
    </xf>
    <xf numFmtId="4" fontId="13" fillId="0" borderId="0" xfId="0" applyAlignment="1">
      <alignment/>
    </xf>
    <xf numFmtId="173" fontId="12" fillId="0" borderId="0" xfId="0" applyAlignment="1">
      <alignment/>
    </xf>
    <xf numFmtId="4" fontId="12" fillId="0" borderId="0" xfId="0" applyAlignment="1">
      <alignment horizontal="right"/>
    </xf>
    <xf numFmtId="0" fontId="11" fillId="0" borderId="0" xfId="0" applyAlignment="1">
      <alignment/>
    </xf>
    <xf numFmtId="0" fontId="10" fillId="0" borderId="0" xfId="0" applyAlignment="1">
      <alignment horizontal="center"/>
    </xf>
    <xf numFmtId="4" fontId="13" fillId="0" borderId="0" xfId="0" applyAlignment="1">
      <alignment horizontal="left"/>
    </xf>
    <xf numFmtId="0" fontId="14" fillId="0" borderId="0" xfId="0" applyAlignment="1">
      <alignment/>
    </xf>
    <xf numFmtId="0" fontId="14" fillId="0" borderId="0" xfId="0" applyAlignment="1">
      <alignment horizontal="center"/>
    </xf>
    <xf numFmtId="4" fontId="14" fillId="0" borderId="0" xfId="0" applyAlignment="1">
      <alignment/>
    </xf>
    <xf numFmtId="4" fontId="14" fillId="0" borderId="0" xfId="0" applyAlignment="1">
      <alignment/>
    </xf>
    <xf numFmtId="173" fontId="14" fillId="0" borderId="0" xfId="0" applyAlignment="1">
      <alignment horizontal="center"/>
    </xf>
    <xf numFmtId="0" fontId="14" fillId="0" borderId="0" xfId="0" applyAlignment="1">
      <alignment/>
    </xf>
    <xf numFmtId="4" fontId="14" fillId="0" borderId="0" xfId="0" applyAlignment="1">
      <alignment horizontal="center"/>
    </xf>
    <xf numFmtId="4" fontId="14" fillId="0" borderId="0" xfId="0" applyAlignment="1">
      <alignment horizontal="right"/>
    </xf>
    <xf numFmtId="0" fontId="15" fillId="0" borderId="0" xfId="0" applyAlignment="1">
      <alignment/>
    </xf>
    <xf numFmtId="0" fontId="15" fillId="0" borderId="0" xfId="0" applyAlignment="1">
      <alignment horizontal="center"/>
    </xf>
    <xf numFmtId="4" fontId="15" fillId="0" borderId="1" xfId="0" applyAlignment="1">
      <alignment/>
    </xf>
    <xf numFmtId="0" fontId="15" fillId="0" borderId="1" xfId="0" applyAlignment="1">
      <alignment/>
    </xf>
    <xf numFmtId="173" fontId="15" fillId="0" borderId="1" xfId="0" applyAlignment="1">
      <alignment/>
    </xf>
    <xf numFmtId="4" fontId="15" fillId="0" borderId="1" xfId="0" applyAlignment="1">
      <alignment horizontal="right"/>
    </xf>
    <xf numFmtId="0" fontId="15" fillId="0" borderId="2" xfId="0" applyAlignment="1">
      <alignment/>
    </xf>
    <xf numFmtId="0" fontId="15" fillId="0" borderId="3" xfId="0" applyAlignment="1">
      <alignment horizontal="center"/>
    </xf>
    <xf numFmtId="4" fontId="15" fillId="0" borderId="4" xfId="0" applyAlignment="1">
      <alignment/>
    </xf>
    <xf numFmtId="4" fontId="15" fillId="0" borderId="4" xfId="0" applyAlignment="1">
      <alignment horizontal="center"/>
    </xf>
    <xf numFmtId="0" fontId="15" fillId="0" borderId="4" xfId="0" applyAlignment="1">
      <alignment/>
    </xf>
    <xf numFmtId="4" fontId="15" fillId="0" borderId="5" xfId="0" applyAlignment="1">
      <alignment/>
    </xf>
    <xf numFmtId="173" fontId="15" fillId="0" borderId="4" xfId="0" applyAlignment="1">
      <alignment/>
    </xf>
    <xf numFmtId="4" fontId="15" fillId="0" borderId="4" xfId="0" applyAlignment="1">
      <alignment horizontal="right"/>
    </xf>
    <xf numFmtId="1" fontId="16" fillId="0" borderId="6" xfId="0" applyAlignment="1">
      <alignment horizontal="center"/>
    </xf>
    <xf numFmtId="1" fontId="16" fillId="0" borderId="7" xfId="0" applyAlignment="1">
      <alignment horizontal="center"/>
    </xf>
    <xf numFmtId="1" fontId="16" fillId="0" borderId="3" xfId="0" applyAlignment="1">
      <alignment horizontal="center"/>
    </xf>
    <xf numFmtId="3" fontId="16" fillId="0" borderId="8" xfId="0" applyAlignment="1">
      <alignment horizontal="right"/>
    </xf>
    <xf numFmtId="1" fontId="14" fillId="0" borderId="0" xfId="0" applyAlignment="1">
      <alignment horizontal="center"/>
    </xf>
    <xf numFmtId="0" fontId="15" fillId="0" borderId="9" xfId="0" applyAlignment="1">
      <alignment/>
    </xf>
    <xf numFmtId="0" fontId="15" fillId="0" borderId="10" xfId="0" applyAlignment="1">
      <alignment horizontal="center"/>
    </xf>
    <xf numFmtId="3" fontId="15" fillId="0" borderId="11" xfId="0" applyAlignment="1">
      <alignment/>
    </xf>
    <xf numFmtId="3" fontId="10" fillId="0" borderId="10" xfId="0" applyAlignment="1">
      <alignment/>
    </xf>
    <xf numFmtId="3" fontId="10" fillId="0" borderId="11" xfId="0" applyAlignment="1">
      <alignment/>
    </xf>
    <xf numFmtId="3" fontId="10" fillId="0" borderId="12" xfId="0" applyAlignment="1">
      <alignment/>
    </xf>
    <xf numFmtId="3" fontId="10" fillId="0" borderId="13" xfId="0" applyAlignment="1">
      <alignment/>
    </xf>
    <xf numFmtId="3" fontId="17" fillId="0" borderId="1" xfId="0" applyAlignment="1">
      <alignment horizontal="right"/>
    </xf>
    <xf numFmtId="0" fontId="15" fillId="0" borderId="14" xfId="0" applyAlignment="1">
      <alignment/>
    </xf>
    <xf numFmtId="3" fontId="15" fillId="0" borderId="10" xfId="0" applyAlignment="1">
      <alignment/>
    </xf>
    <xf numFmtId="3" fontId="17" fillId="0" borderId="15" xfId="0" applyAlignment="1">
      <alignment horizontal="right"/>
    </xf>
    <xf numFmtId="0" fontId="15" fillId="0" borderId="16" xfId="0" applyAlignment="1">
      <alignment/>
    </xf>
    <xf numFmtId="0" fontId="15" fillId="0" borderId="11" xfId="0" applyAlignment="1">
      <alignment horizontal="center"/>
    </xf>
    <xf numFmtId="0" fontId="15" fillId="0" borderId="17" xfId="0" applyAlignment="1">
      <alignment horizontal="center"/>
    </xf>
    <xf numFmtId="3" fontId="15" fillId="0" borderId="17" xfId="0" applyAlignment="1">
      <alignment/>
    </xf>
    <xf numFmtId="3" fontId="10" fillId="0" borderId="17" xfId="0" applyAlignment="1">
      <alignment/>
    </xf>
    <xf numFmtId="3" fontId="10" fillId="0" borderId="18" xfId="0" applyAlignment="1">
      <alignment/>
    </xf>
    <xf numFmtId="3" fontId="10" fillId="0" borderId="19" xfId="0" applyAlignment="1">
      <alignment/>
    </xf>
    <xf numFmtId="0" fontId="15" fillId="0" borderId="20" xfId="0" applyAlignment="1">
      <alignment/>
    </xf>
    <xf numFmtId="0" fontId="15" fillId="0" borderId="21" xfId="0" applyAlignment="1">
      <alignment horizontal="center"/>
    </xf>
    <xf numFmtId="3" fontId="15" fillId="0" borderId="21" xfId="0" applyAlignment="1">
      <alignment/>
    </xf>
    <xf numFmtId="3" fontId="10" fillId="0" borderId="21" xfId="0" applyAlignment="1">
      <alignment/>
    </xf>
    <xf numFmtId="3" fontId="10" fillId="0" borderId="22" xfId="0" applyAlignment="1">
      <alignment/>
    </xf>
    <xf numFmtId="3" fontId="10" fillId="0" borderId="23" xfId="0" applyAlignment="1">
      <alignment/>
    </xf>
    <xf numFmtId="3" fontId="17" fillId="0" borderId="4" xfId="0" applyAlignment="1">
      <alignment horizontal="right"/>
    </xf>
    <xf numFmtId="0" fontId="17" fillId="0" borderId="6" xfId="0" applyAlignment="1">
      <alignment/>
    </xf>
    <xf numFmtId="0" fontId="17" fillId="0" borderId="7" xfId="0" applyAlignment="1">
      <alignment horizontal="center"/>
    </xf>
    <xf numFmtId="3" fontId="17" fillId="0" borderId="7" xfId="0" applyAlignment="1">
      <alignment/>
    </xf>
    <xf numFmtId="3" fontId="17" fillId="0" borderId="8" xfId="0" applyAlignment="1">
      <alignment horizontal="right"/>
    </xf>
    <xf numFmtId="0" fontId="18" fillId="0" borderId="0" xfId="0" applyAlignment="1">
      <alignment/>
    </xf>
    <xf numFmtId="0" fontId="15" fillId="0" borderId="24" xfId="0" applyAlignment="1">
      <alignment horizontal="center"/>
    </xf>
    <xf numFmtId="3" fontId="15" fillId="0" borderId="24" xfId="0" applyAlignment="1">
      <alignment/>
    </xf>
    <xf numFmtId="3" fontId="10" fillId="0" borderId="24" xfId="0" applyAlignment="1">
      <alignment/>
    </xf>
    <xf numFmtId="3" fontId="15" fillId="0" borderId="25" xfId="0" applyAlignment="1">
      <alignment/>
    </xf>
    <xf numFmtId="0" fontId="15" fillId="0" borderId="26" xfId="0" applyAlignment="1">
      <alignment/>
    </xf>
    <xf numFmtId="3" fontId="15" fillId="0" borderId="13" xfId="0" applyAlignment="1">
      <alignment/>
    </xf>
    <xf numFmtId="0" fontId="10" fillId="0" borderId="16" xfId="0" applyAlignment="1">
      <alignment/>
    </xf>
    <xf numFmtId="1" fontId="15" fillId="0" borderId="9" xfId="0" applyAlignment="1">
      <alignment horizontal="center"/>
    </xf>
    <xf numFmtId="1" fontId="15" fillId="0" borderId="10" xfId="0" applyAlignment="1">
      <alignment horizontal="center"/>
    </xf>
    <xf numFmtId="3" fontId="10" fillId="0" borderId="10" xfId="0" applyAlignment="1">
      <alignment horizontal="center"/>
    </xf>
    <xf numFmtId="3" fontId="10" fillId="0" borderId="10" xfId="0" applyAlignment="1">
      <alignment horizontal="right"/>
    </xf>
    <xf numFmtId="3" fontId="10" fillId="0" borderId="13" xfId="0" applyAlignment="1">
      <alignment horizontal="center"/>
    </xf>
    <xf numFmtId="3" fontId="10" fillId="0" borderId="13" xfId="0" applyAlignment="1">
      <alignment horizontal="right"/>
    </xf>
    <xf numFmtId="3" fontId="10" fillId="0" borderId="27" xfId="0" applyAlignment="1">
      <alignment horizontal="center"/>
    </xf>
    <xf numFmtId="1" fontId="10" fillId="0" borderId="0" xfId="0" applyAlignment="1">
      <alignment horizontal="center"/>
    </xf>
    <xf numFmtId="0" fontId="15" fillId="0" borderId="28" xfId="0" applyAlignment="1">
      <alignment/>
    </xf>
    <xf numFmtId="0" fontId="10" fillId="0" borderId="16" xfId="0" applyAlignment="1">
      <alignment/>
    </xf>
    <xf numFmtId="0" fontId="10" fillId="0" borderId="26" xfId="0" applyAlignment="1">
      <alignment/>
    </xf>
    <xf numFmtId="0" fontId="17" fillId="0" borderId="0" xfId="0" applyAlignment="1">
      <alignment/>
    </xf>
    <xf numFmtId="0" fontId="17" fillId="0" borderId="9" xfId="0" applyAlignment="1">
      <alignment/>
    </xf>
    <xf numFmtId="3" fontId="17" fillId="0" borderId="24" xfId="0" applyAlignment="1">
      <alignment/>
    </xf>
    <xf numFmtId="3" fontId="17" fillId="0" borderId="25" xfId="0" applyAlignment="1">
      <alignment/>
    </xf>
    <xf numFmtId="3" fontId="17" fillId="0" borderId="29" xfId="0" applyAlignment="1">
      <alignment horizontal="right"/>
    </xf>
    <xf numFmtId="3" fontId="15" fillId="0" borderId="30" xfId="0" applyAlignment="1">
      <alignment/>
    </xf>
    <xf numFmtId="3" fontId="15" fillId="0" borderId="27" xfId="0" applyAlignment="1">
      <alignment/>
    </xf>
    <xf numFmtId="3" fontId="17" fillId="0" borderId="31" xfId="0" applyAlignment="1">
      <alignment horizontal="right"/>
    </xf>
    <xf numFmtId="0" fontId="15" fillId="0" borderId="30" xfId="0" applyAlignment="1">
      <alignment horizontal="center"/>
    </xf>
    <xf numFmtId="3" fontId="15" fillId="0" borderId="32" xfId="0" applyAlignment="1">
      <alignment/>
    </xf>
    <xf numFmtId="3" fontId="10" fillId="0" borderId="32" xfId="0" applyAlignment="1">
      <alignment/>
    </xf>
    <xf numFmtId="3" fontId="17" fillId="0" borderId="33" xfId="0" applyAlignment="1">
      <alignment horizontal="right"/>
    </xf>
    <xf numFmtId="3" fontId="15" fillId="0" borderId="12" xfId="0" applyAlignment="1">
      <alignment/>
    </xf>
    <xf numFmtId="3" fontId="15" fillId="0" borderId="18" xfId="0" applyAlignment="1">
      <alignment/>
    </xf>
    <xf numFmtId="3" fontId="15" fillId="0" borderId="19" xfId="0" applyAlignment="1">
      <alignment/>
    </xf>
    <xf numFmtId="0" fontId="15" fillId="0" borderId="10" xfId="0" applyAlignment="1">
      <alignment/>
    </xf>
    <xf numFmtId="3" fontId="17" fillId="0" borderId="10" xfId="0" applyAlignment="1">
      <alignment/>
    </xf>
    <xf numFmtId="0" fontId="15" fillId="0" borderId="11" xfId="0" applyAlignment="1">
      <alignment/>
    </xf>
    <xf numFmtId="0" fontId="17" fillId="0" borderId="11" xfId="0" applyAlignment="1">
      <alignment horizontal="center"/>
    </xf>
    <xf numFmtId="3" fontId="17" fillId="0" borderId="11" xfId="0" applyAlignment="1">
      <alignment/>
    </xf>
    <xf numFmtId="0" fontId="15" fillId="0" borderId="34" xfId="0" applyAlignment="1">
      <alignment horizontal="center"/>
    </xf>
    <xf numFmtId="3" fontId="10" fillId="0" borderId="34" xfId="0" applyAlignment="1">
      <alignment/>
    </xf>
    <xf numFmtId="3" fontId="10" fillId="0" borderId="35" xfId="0" applyAlignment="1">
      <alignment/>
    </xf>
    <xf numFmtId="3" fontId="10" fillId="0" borderId="30" xfId="0" applyAlignment="1">
      <alignment/>
    </xf>
    <xf numFmtId="0" fontId="15" fillId="0" borderId="36" xfId="0" applyAlignment="1">
      <alignment/>
    </xf>
    <xf numFmtId="0" fontId="15" fillId="0" borderId="36" xfId="0" applyAlignment="1">
      <alignment horizontal="center"/>
    </xf>
    <xf numFmtId="3" fontId="15" fillId="0" borderId="36" xfId="0" applyAlignment="1">
      <alignment/>
    </xf>
    <xf numFmtId="3" fontId="15" fillId="0" borderId="36" xfId="0" applyAlignment="1">
      <alignment horizontal="right"/>
    </xf>
    <xf numFmtId="0" fontId="19" fillId="0" borderId="37" xfId="0" applyAlignment="1">
      <alignment/>
    </xf>
    <xf numFmtId="0" fontId="19" fillId="0" borderId="38" xfId="0" applyAlignment="1">
      <alignment horizontal="center"/>
    </xf>
    <xf numFmtId="3" fontId="19" fillId="0" borderId="0" xfId="0" applyAlignment="1">
      <alignment/>
    </xf>
    <xf numFmtId="0" fontId="19" fillId="0" borderId="0" xfId="0" applyAlignment="1">
      <alignment/>
    </xf>
    <xf numFmtId="0" fontId="15" fillId="0" borderId="5" xfId="0" applyAlignment="1">
      <alignment/>
    </xf>
    <xf numFmtId="0" fontId="15" fillId="0" borderId="39" xfId="0" applyAlignment="1">
      <alignment horizontal="center"/>
    </xf>
    <xf numFmtId="3" fontId="15" fillId="0" borderId="0" xfId="0" applyAlignment="1">
      <alignment/>
    </xf>
    <xf numFmtId="3" fontId="15" fillId="0" borderId="0" xfId="0" applyAlignment="1">
      <alignment horizontal="right"/>
    </xf>
    <xf numFmtId="0" fontId="15" fillId="0" borderId="40" xfId="0" applyAlignment="1">
      <alignment/>
    </xf>
    <xf numFmtId="0" fontId="15" fillId="0" borderId="40" xfId="0" applyAlignment="1">
      <alignment horizontal="center"/>
    </xf>
    <xf numFmtId="3" fontId="15" fillId="0" borderId="40" xfId="0" applyAlignment="1">
      <alignment/>
    </xf>
    <xf numFmtId="3" fontId="15" fillId="0" borderId="40" xfId="0" applyAlignment="1">
      <alignment horizontal="right"/>
    </xf>
    <xf numFmtId="3" fontId="15" fillId="0" borderId="22" xfId="0" applyAlignment="1">
      <alignment/>
    </xf>
    <xf numFmtId="0" fontId="17" fillId="0" borderId="41" xfId="0" applyAlignment="1">
      <alignment/>
    </xf>
    <xf numFmtId="3" fontId="15" fillId="0" borderId="42" xfId="0" applyAlignment="1">
      <alignment/>
    </xf>
    <xf numFmtId="3" fontId="17" fillId="0" borderId="43" xfId="0" applyAlignment="1">
      <alignment horizontal="right"/>
    </xf>
    <xf numFmtId="3" fontId="17" fillId="0" borderId="44" xfId="0" applyAlignment="1">
      <alignment horizontal="right"/>
    </xf>
    <xf numFmtId="3" fontId="10" fillId="0" borderId="25" xfId="0" applyAlignment="1">
      <alignment/>
    </xf>
    <xf numFmtId="3" fontId="10" fillId="0" borderId="42" xfId="0" applyAlignment="1">
      <alignment/>
    </xf>
    <xf numFmtId="0" fontId="15" fillId="0" borderId="45" xfId="0" applyAlignment="1">
      <alignment/>
    </xf>
    <xf numFmtId="3" fontId="10" fillId="0" borderId="46" xfId="0" applyAlignment="1">
      <alignment/>
    </xf>
    <xf numFmtId="0" fontId="15" fillId="0" borderId="47" xfId="0" applyAlignment="1">
      <alignment/>
    </xf>
    <xf numFmtId="3" fontId="15" fillId="0" borderId="48" xfId="0" applyAlignment="1">
      <alignment/>
    </xf>
    <xf numFmtId="0" fontId="17" fillId="0" borderId="6" xfId="0" applyAlignment="1">
      <alignment horizontal="center"/>
    </xf>
    <xf numFmtId="0" fontId="15" fillId="0" borderId="49" xfId="0" applyAlignment="1">
      <alignment horizontal="center"/>
    </xf>
    <xf numFmtId="3" fontId="15" fillId="0" borderId="49" xfId="0" applyAlignment="1">
      <alignment/>
    </xf>
    <xf numFmtId="3" fontId="17" fillId="0" borderId="50" xfId="0" applyAlignment="1">
      <alignment horizontal="right"/>
    </xf>
    <xf numFmtId="3" fontId="10" fillId="0" borderId="51" xfId="0" applyAlignment="1">
      <alignment/>
    </xf>
    <xf numFmtId="3" fontId="15" fillId="0" borderId="52" xfId="0" applyAlignment="1">
      <alignment/>
    </xf>
    <xf numFmtId="0" fontId="17" fillId="0" borderId="53" xfId="0" applyAlignment="1">
      <alignment horizontal="center"/>
    </xf>
    <xf numFmtId="3" fontId="17" fillId="0" borderId="53" xfId="0" applyAlignment="1">
      <alignment/>
    </xf>
    <xf numFmtId="0" fontId="19" fillId="0" borderId="0" xfId="0" applyAlignment="1">
      <alignment horizontal="center"/>
    </xf>
    <xf numFmtId="0" fontId="20" fillId="0" borderId="0" xfId="0" applyAlignment="1">
      <alignment/>
    </xf>
    <xf numFmtId="3" fontId="15" fillId="0" borderId="54" xfId="0" applyAlignment="1">
      <alignment/>
    </xf>
    <xf numFmtId="3" fontId="15" fillId="0" borderId="34" xfId="0" applyAlignment="1">
      <alignment/>
    </xf>
    <xf numFmtId="3" fontId="10" fillId="0" borderId="55" xfId="0" applyAlignment="1">
      <alignment/>
    </xf>
    <xf numFmtId="0" fontId="15" fillId="0" borderId="42" xfId="0" applyAlignment="1">
      <alignment horizontal="center"/>
    </xf>
    <xf numFmtId="3" fontId="15" fillId="0" borderId="9" xfId="0" applyAlignment="1">
      <alignment/>
    </xf>
    <xf numFmtId="4" fontId="10" fillId="0" borderId="1" xfId="0" applyAlignment="1">
      <alignment horizontal="left"/>
    </xf>
    <xf numFmtId="0" fontId="10" fillId="0" borderId="1" xfId="0" applyAlignment="1">
      <alignment horizontal="left"/>
    </xf>
    <xf numFmtId="4" fontId="21" fillId="0" borderId="56" xfId="0" applyAlignment="1">
      <alignment horizontal="left"/>
    </xf>
    <xf numFmtId="4" fontId="21" fillId="0" borderId="29" xfId="0" applyAlignment="1">
      <alignment horizontal="left"/>
    </xf>
    <xf numFmtId="4" fontId="21" fillId="0" borderId="29" xfId="0" applyAlignment="1">
      <alignment horizontal="right"/>
    </xf>
    <xf numFmtId="4" fontId="10" fillId="0" borderId="33" xfId="0" applyAlignment="1">
      <alignment horizontal="left"/>
    </xf>
    <xf numFmtId="0" fontId="10" fillId="0" borderId="33" xfId="0" applyAlignment="1">
      <alignment horizontal="left"/>
    </xf>
    <xf numFmtId="4" fontId="21" fillId="0" borderId="5" xfId="0" applyAlignment="1">
      <alignment horizontal="left"/>
    </xf>
    <xf numFmtId="4" fontId="21" fillId="0" borderId="4" xfId="0" applyAlignment="1">
      <alignment horizontal="left"/>
    </xf>
    <xf numFmtId="4" fontId="21" fillId="0" borderId="4" xfId="0" applyAlignment="1">
      <alignment horizontal="right"/>
    </xf>
    <xf numFmtId="3" fontId="10" fillId="0" borderId="0" xfId="0" applyAlignment="1">
      <alignment/>
    </xf>
    <xf numFmtId="3" fontId="1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" fontId="4" fillId="0" borderId="0" xfId="0" applyFont="1" applyAlignment="1">
      <alignment horizontal="right"/>
    </xf>
    <xf numFmtId="0" fontId="4" fillId="0" borderId="0" xfId="0" applyFont="1" applyAlignment="1">
      <alignment/>
    </xf>
    <xf numFmtId="4" fontId="8" fillId="0" borderId="0" xfId="0" applyFont="1" applyAlignment="1">
      <alignment/>
    </xf>
    <xf numFmtId="4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/>
    </xf>
    <xf numFmtId="0" fontId="4" fillId="0" borderId="0" xfId="0" applyFill="1" applyAlignment="1">
      <alignment/>
    </xf>
    <xf numFmtId="4" fontId="13" fillId="0" borderId="0" xfId="0" applyFont="1" applyAlignment="1">
      <alignment horizontal="left"/>
    </xf>
    <xf numFmtId="3" fontId="10" fillId="0" borderId="57" xfId="0" applyBorder="1" applyAlignment="1">
      <alignment/>
    </xf>
    <xf numFmtId="3" fontId="17" fillId="0" borderId="58" xfId="0" applyBorder="1" applyAlignment="1">
      <alignment/>
    </xf>
    <xf numFmtId="0" fontId="8" fillId="0" borderId="0" xfId="0" applyFont="1" applyAlignment="1">
      <alignment/>
    </xf>
    <xf numFmtId="3" fontId="17" fillId="0" borderId="59" xfId="0" applyBorder="1" applyAlignment="1">
      <alignment horizontal="right"/>
    </xf>
    <xf numFmtId="3" fontId="17" fillId="0" borderId="60" xfId="0" applyBorder="1" applyAlignment="1">
      <alignment horizontal="right"/>
    </xf>
    <xf numFmtId="3" fontId="17" fillId="0" borderId="61" xfId="0" applyBorder="1" applyAlignment="1">
      <alignment horizontal="right"/>
    </xf>
    <xf numFmtId="0" fontId="17" fillId="0" borderId="0" xfId="0" applyBorder="1" applyAlignment="1">
      <alignment/>
    </xf>
    <xf numFmtId="0" fontId="15" fillId="0" borderId="62" xfId="0" applyBorder="1" applyAlignment="1">
      <alignment/>
    </xf>
    <xf numFmtId="0" fontId="15" fillId="0" borderId="63" xfId="0" applyBorder="1" applyAlignment="1">
      <alignment horizontal="center"/>
    </xf>
    <xf numFmtId="3" fontId="10" fillId="0" borderId="63" xfId="0" applyBorder="1" applyAlignment="1">
      <alignment/>
    </xf>
    <xf numFmtId="3" fontId="10" fillId="0" borderId="64" xfId="0" applyBorder="1" applyAlignment="1">
      <alignment/>
    </xf>
    <xf numFmtId="3" fontId="17" fillId="0" borderId="65" xfId="0" applyBorder="1" applyAlignment="1">
      <alignment horizontal="right"/>
    </xf>
    <xf numFmtId="0" fontId="15" fillId="0" borderId="0" xfId="0" applyBorder="1" applyAlignment="1">
      <alignment/>
    </xf>
    <xf numFmtId="0" fontId="15" fillId="0" borderId="0" xfId="0" applyBorder="1" applyAlignment="1">
      <alignment horizontal="center"/>
    </xf>
    <xf numFmtId="3" fontId="15" fillId="0" borderId="0" xfId="0" applyBorder="1" applyAlignment="1">
      <alignment/>
    </xf>
    <xf numFmtId="3" fontId="15" fillId="0" borderId="0" xfId="0" applyBorder="1" applyAlignment="1">
      <alignment horizontal="right"/>
    </xf>
    <xf numFmtId="0" fontId="17" fillId="0" borderId="66" xfId="0" applyBorder="1" applyAlignment="1">
      <alignment/>
    </xf>
    <xf numFmtId="0" fontId="17" fillId="0" borderId="67" xfId="0" applyBorder="1" applyAlignment="1">
      <alignment horizontal="center"/>
    </xf>
    <xf numFmtId="3" fontId="17" fillId="0" borderId="68" xfId="0" applyBorder="1" applyAlignment="1">
      <alignment/>
    </xf>
    <xf numFmtId="3" fontId="17" fillId="0" borderId="69" xfId="0" applyBorder="1" applyAlignment="1">
      <alignment horizontal="right"/>
    </xf>
    <xf numFmtId="0" fontId="15" fillId="0" borderId="11" xfId="0" applyFont="1" applyAlignment="1">
      <alignment horizontal="center"/>
    </xf>
    <xf numFmtId="0" fontId="15" fillId="0" borderId="70" xfId="0" applyBorder="1" applyAlignment="1">
      <alignment/>
    </xf>
    <xf numFmtId="0" fontId="17" fillId="0" borderId="70" xfId="0" applyBorder="1" applyAlignment="1">
      <alignment horizontal="center"/>
    </xf>
    <xf numFmtId="3" fontId="17" fillId="0" borderId="70" xfId="0" applyBorder="1" applyAlignment="1">
      <alignment/>
    </xf>
    <xf numFmtId="0" fontId="15" fillId="0" borderId="71" xfId="0" applyBorder="1" applyAlignment="1">
      <alignment/>
    </xf>
    <xf numFmtId="0" fontId="15" fillId="0" borderId="72" xfId="0" applyBorder="1" applyAlignment="1">
      <alignment horizontal="center"/>
    </xf>
    <xf numFmtId="3" fontId="10" fillId="0" borderId="72" xfId="0" applyBorder="1" applyAlignment="1">
      <alignment/>
    </xf>
    <xf numFmtId="3" fontId="10" fillId="0" borderId="73" xfId="0" applyBorder="1" applyAlignment="1">
      <alignment/>
    </xf>
    <xf numFmtId="3" fontId="17" fillId="0" borderId="67" xfId="0" applyBorder="1" applyAlignment="1">
      <alignment/>
    </xf>
    <xf numFmtId="3" fontId="17" fillId="0" borderId="74" xfId="0" applyBorder="1" applyAlignment="1">
      <alignment/>
    </xf>
    <xf numFmtId="3" fontId="17" fillId="0" borderId="75" xfId="0" applyBorder="1" applyAlignment="1">
      <alignment/>
    </xf>
    <xf numFmtId="3" fontId="17" fillId="0" borderId="76" xfId="0" applyBorder="1" applyAlignment="1">
      <alignment/>
    </xf>
    <xf numFmtId="3" fontId="17" fillId="0" borderId="77" xfId="0" applyBorder="1" applyAlignment="1">
      <alignment horizontal="right"/>
    </xf>
    <xf numFmtId="3" fontId="17" fillId="0" borderId="78" xfId="0" applyBorder="1" applyAlignment="1">
      <alignment horizontal="right"/>
    </xf>
    <xf numFmtId="173" fontId="10" fillId="0" borderId="1" xfId="0" applyFont="1" applyAlignment="1">
      <alignment horizontal="left"/>
    </xf>
    <xf numFmtId="173" fontId="10" fillId="0" borderId="33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4" fontId="4" fillId="0" borderId="0" xfId="0" applyNumberFormat="1" applyAlignment="1">
      <alignment/>
    </xf>
    <xf numFmtId="0" fontId="5" fillId="0" borderId="0" xfId="0" applyFont="1" applyAlignment="1">
      <alignment horizontal="center"/>
    </xf>
    <xf numFmtId="172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3" fontId="10" fillId="0" borderId="11" xfId="0" applyFont="1" applyAlignment="1">
      <alignment/>
    </xf>
    <xf numFmtId="3" fontId="18" fillId="0" borderId="24" xfId="0" applyFont="1" applyAlignment="1">
      <alignment/>
    </xf>
    <xf numFmtId="3" fontId="10" fillId="0" borderId="30" xfId="0" applyFont="1" applyAlignment="1">
      <alignment/>
    </xf>
    <xf numFmtId="3" fontId="10" fillId="0" borderId="10" xfId="0" applyFont="1" applyAlignment="1">
      <alignment/>
    </xf>
    <xf numFmtId="3" fontId="10" fillId="0" borderId="17" xfId="0" applyFont="1" applyAlignment="1">
      <alignment/>
    </xf>
    <xf numFmtId="3" fontId="18" fillId="0" borderId="11" xfId="0" applyFont="1" applyAlignment="1">
      <alignment/>
    </xf>
    <xf numFmtId="3" fontId="10" fillId="0" borderId="24" xfId="0" applyFont="1" applyAlignment="1">
      <alignment/>
    </xf>
    <xf numFmtId="3" fontId="10" fillId="0" borderId="21" xfId="0" applyFont="1" applyAlignment="1">
      <alignment/>
    </xf>
    <xf numFmtId="3" fontId="10" fillId="0" borderId="25" xfId="0" applyFont="1" applyAlignment="1">
      <alignment/>
    </xf>
    <xf numFmtId="3" fontId="10" fillId="0" borderId="18" xfId="0" applyFont="1" applyAlignment="1">
      <alignment/>
    </xf>
    <xf numFmtId="3" fontId="10" fillId="0" borderId="12" xfId="0" applyFont="1" applyAlignment="1">
      <alignment/>
    </xf>
    <xf numFmtId="3" fontId="10" fillId="0" borderId="22" xfId="0" applyFont="1" applyAlignment="1">
      <alignment/>
    </xf>
    <xf numFmtId="3" fontId="10" fillId="0" borderId="32" xfId="0" applyFont="1" applyAlignment="1">
      <alignment/>
    </xf>
    <xf numFmtId="3" fontId="10" fillId="0" borderId="19" xfId="0" applyFont="1" applyAlignment="1">
      <alignment/>
    </xf>
    <xf numFmtId="3" fontId="10" fillId="0" borderId="13" xfId="0" applyFont="1" applyAlignment="1">
      <alignment/>
    </xf>
    <xf numFmtId="0" fontId="2" fillId="0" borderId="0" xfId="0" applyFont="1" applyAlignment="1">
      <alignment horizontal="center"/>
    </xf>
    <xf numFmtId="4" fontId="4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0" fontId="22" fillId="0" borderId="0" xfId="0" applyFont="1" applyAlignment="1">
      <alignment/>
    </xf>
    <xf numFmtId="3" fontId="10" fillId="0" borderId="11" xfId="0" applyFill="1" applyAlignment="1">
      <alignment/>
    </xf>
    <xf numFmtId="3" fontId="10" fillId="0" borderId="10" xfId="0" applyFill="1" applyAlignment="1">
      <alignment/>
    </xf>
    <xf numFmtId="3" fontId="10" fillId="0" borderId="17" xfId="0" applyFill="1" applyAlignment="1">
      <alignment/>
    </xf>
    <xf numFmtId="3" fontId="10" fillId="0" borderId="11" xfId="0" applyFont="1" applyFill="1" applyAlignment="1">
      <alignment/>
    </xf>
    <xf numFmtId="3" fontId="10" fillId="0" borderId="13" xfId="0" applyFill="1" applyAlignment="1">
      <alignment/>
    </xf>
    <xf numFmtId="0" fontId="3" fillId="0" borderId="0" xfId="0" applyFont="1" applyAlignment="1">
      <alignment/>
    </xf>
    <xf numFmtId="0" fontId="26" fillId="0" borderId="0" xfId="20" applyFont="1">
      <alignment/>
      <protection/>
    </xf>
    <xf numFmtId="0" fontId="26" fillId="0" borderId="0" xfId="20" applyFont="1" applyAlignment="1">
      <alignment horizontal="center"/>
      <protection/>
    </xf>
    <xf numFmtId="4" fontId="27" fillId="0" borderId="0" xfId="20" applyNumberFormat="1" applyFont="1">
      <alignment/>
      <protection/>
    </xf>
    <xf numFmtId="4" fontId="28" fillId="0" borderId="0" xfId="20" applyNumberFormat="1" applyFont="1">
      <alignment/>
      <protection/>
    </xf>
    <xf numFmtId="0" fontId="30" fillId="0" borderId="0" xfId="20" applyFont="1" applyAlignment="1">
      <alignment horizontal="center"/>
      <protection/>
    </xf>
    <xf numFmtId="4" fontId="26" fillId="0" borderId="0" xfId="20" applyNumberFormat="1" applyFont="1">
      <alignment/>
      <protection/>
    </xf>
    <xf numFmtId="0" fontId="26" fillId="0" borderId="79" xfId="20" applyFont="1" applyBorder="1" applyAlignment="1">
      <alignment horizontal="center"/>
      <protection/>
    </xf>
    <xf numFmtId="0" fontId="26" fillId="0" borderId="80" xfId="20" applyFont="1" applyBorder="1" applyAlignment="1">
      <alignment horizontal="center"/>
      <protection/>
    </xf>
    <xf numFmtId="0" fontId="26" fillId="0" borderId="81" xfId="20" applyFont="1" applyBorder="1" applyAlignment="1">
      <alignment horizontal="center"/>
      <protection/>
    </xf>
    <xf numFmtId="0" fontId="26" fillId="0" borderId="82" xfId="20" applyFont="1" applyBorder="1" applyAlignment="1">
      <alignment horizontal="center"/>
      <protection/>
    </xf>
    <xf numFmtId="4" fontId="26" fillId="0" borderId="82" xfId="20" applyNumberFormat="1" applyFont="1" applyBorder="1" applyAlignment="1">
      <alignment horizontal="center"/>
      <protection/>
    </xf>
    <xf numFmtId="0" fontId="26" fillId="0" borderId="83" xfId="20" applyFont="1" applyBorder="1" applyAlignment="1">
      <alignment horizontal="center"/>
      <protection/>
    </xf>
    <xf numFmtId="0" fontId="26" fillId="0" borderId="84" xfId="20" applyFont="1" applyBorder="1" applyAlignment="1">
      <alignment horizontal="center"/>
      <protection/>
    </xf>
    <xf numFmtId="0" fontId="26" fillId="0" borderId="0" xfId="20" applyFont="1" applyBorder="1" applyAlignment="1">
      <alignment horizontal="center"/>
      <protection/>
    </xf>
    <xf numFmtId="0" fontId="26" fillId="0" borderId="85" xfId="20" applyFont="1" applyBorder="1" applyAlignment="1">
      <alignment horizontal="center"/>
      <protection/>
    </xf>
    <xf numFmtId="4" fontId="26" fillId="0" borderId="85" xfId="20" applyNumberFormat="1" applyFont="1" applyBorder="1" applyAlignment="1">
      <alignment horizontal="center"/>
      <protection/>
    </xf>
    <xf numFmtId="0" fontId="27" fillId="0" borderId="83" xfId="20" applyFont="1" applyBorder="1">
      <alignment/>
      <protection/>
    </xf>
    <xf numFmtId="0" fontId="27" fillId="0" borderId="84" xfId="20" applyFont="1" applyBorder="1">
      <alignment/>
      <protection/>
    </xf>
    <xf numFmtId="0" fontId="27" fillId="0" borderId="0" xfId="20" applyFont="1" applyBorder="1">
      <alignment/>
      <protection/>
    </xf>
    <xf numFmtId="0" fontId="27" fillId="0" borderId="85" xfId="20" applyFont="1" applyBorder="1" applyAlignment="1">
      <alignment horizontal="center"/>
      <protection/>
    </xf>
    <xf numFmtId="4" fontId="27" fillId="0" borderId="85" xfId="20" applyNumberFormat="1" applyFont="1" applyBorder="1">
      <alignment/>
      <protection/>
    </xf>
    <xf numFmtId="0" fontId="27" fillId="0" borderId="0" xfId="20" applyFont="1">
      <alignment/>
      <protection/>
    </xf>
    <xf numFmtId="0" fontId="26" fillId="0" borderId="84" xfId="20" applyFont="1" applyBorder="1">
      <alignment/>
      <protection/>
    </xf>
    <xf numFmtId="0" fontId="26" fillId="0" borderId="0" xfId="20" applyFont="1" applyBorder="1">
      <alignment/>
      <protection/>
    </xf>
    <xf numFmtId="4" fontId="26" fillId="0" borderId="85" xfId="20" applyNumberFormat="1" applyFont="1" applyBorder="1">
      <alignment/>
      <protection/>
    </xf>
    <xf numFmtId="0" fontId="26" fillId="0" borderId="83" xfId="20" applyFont="1" applyBorder="1">
      <alignment/>
      <protection/>
    </xf>
    <xf numFmtId="0" fontId="27" fillId="0" borderId="86" xfId="20" applyFont="1" applyBorder="1">
      <alignment/>
      <protection/>
    </xf>
    <xf numFmtId="0" fontId="26" fillId="0" borderId="87" xfId="20" applyFont="1" applyBorder="1">
      <alignment/>
      <protection/>
    </xf>
    <xf numFmtId="0" fontId="31" fillId="0" borderId="88" xfId="20" applyFont="1" applyBorder="1" applyAlignment="1">
      <alignment horizontal="right"/>
      <protection/>
    </xf>
    <xf numFmtId="0" fontId="31" fillId="0" borderId="89" xfId="20" applyFont="1" applyBorder="1" applyAlignment="1">
      <alignment horizontal="center"/>
      <protection/>
    </xf>
    <xf numFmtId="4" fontId="31" fillId="0" borderId="89" xfId="20" applyNumberFormat="1" applyFont="1" applyBorder="1">
      <alignment/>
      <protection/>
    </xf>
    <xf numFmtId="0" fontId="26" fillId="0" borderId="86" xfId="20" applyFont="1" applyBorder="1">
      <alignment/>
      <protection/>
    </xf>
    <xf numFmtId="0" fontId="30" fillId="0" borderId="89" xfId="20" applyFont="1" applyBorder="1" applyAlignment="1">
      <alignment horizontal="center"/>
      <protection/>
    </xf>
    <xf numFmtId="0" fontId="26" fillId="0" borderId="0" xfId="0" applyFont="1" applyFill="1" applyAlignment="1">
      <alignment/>
    </xf>
    <xf numFmtId="0" fontId="26" fillId="0" borderId="0" xfId="0" applyFont="1" applyAlignment="1">
      <alignment/>
    </xf>
    <xf numFmtId="0" fontId="32" fillId="0" borderId="0" xfId="20" applyFont="1">
      <alignment/>
      <protection/>
    </xf>
    <xf numFmtId="0" fontId="9" fillId="0" borderId="0" xfId="20" applyFont="1" applyAlignment="1">
      <alignment horizontal="center"/>
      <protection/>
    </xf>
    <xf numFmtId="0" fontId="29" fillId="0" borderId="0" xfId="20" applyFont="1" applyAlignment="1">
      <alignment horizontal="center"/>
      <protection/>
    </xf>
  </cellXfs>
  <cellStyles count="13">
    <cellStyle name="Normal" xfId="0"/>
    <cellStyle name="Comma" xfId="15"/>
    <cellStyle name="Comma [0]" xfId="16"/>
    <cellStyle name="Dziesiętny [0]_RP 29.11.2005" xfId="17"/>
    <cellStyle name="Dziesiętny_RP 29.11.2005" xfId="18"/>
    <cellStyle name="Hyperlink" xfId="19"/>
    <cellStyle name="Normalny_RP 29.11.2005" xfId="20"/>
    <cellStyle name="Followed Hyperlink" xfId="21"/>
    <cellStyle name="Percent" xfId="22"/>
    <cellStyle name="Currency" xfId="23"/>
    <cellStyle name="Currency [0]" xfId="24"/>
    <cellStyle name="Walutowy [0]_RP 29.11.2005" xfId="25"/>
    <cellStyle name="Walutowy_RP 29.11.2005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80"/>
      <rgbColor rgb="00800000"/>
      <rgbColor rgb="00C0C0C0"/>
      <rgbColor rgb="00FFFFFF"/>
      <rgbColor rgb="00FFFF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8"/>
  <sheetViews>
    <sheetView workbookViewId="0" topLeftCell="A1">
      <selection activeCell="C12" sqref="C12"/>
    </sheetView>
  </sheetViews>
  <sheetFormatPr defaultColWidth="9.140625" defaultRowHeight="12.75"/>
  <cols>
    <col min="1" max="1" width="7.421875" style="0" customWidth="1"/>
    <col min="2" max="2" width="7.00390625" style="0" customWidth="1"/>
    <col min="3" max="3" width="48.00390625" style="0" customWidth="1"/>
    <col min="4" max="4" width="7.421875" style="0" customWidth="1"/>
    <col min="5" max="5" width="16.8515625" style="0" customWidth="1"/>
  </cols>
  <sheetData>
    <row r="1" spans="1:256" ht="19.5" customHeight="1">
      <c r="A1" s="1"/>
      <c r="B1" s="1"/>
      <c r="C1" s="192" t="s">
        <v>281</v>
      </c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20.25" customHeight="1">
      <c r="A2" s="1"/>
      <c r="B2" s="1"/>
      <c r="C2" s="263" t="s">
        <v>179</v>
      </c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9.5" customHeight="1">
      <c r="A3" s="1"/>
      <c r="B3" s="1"/>
      <c r="C3" s="192" t="s">
        <v>230</v>
      </c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2" customHeight="1">
      <c r="A4" s="1"/>
      <c r="B4" s="1"/>
      <c r="C4" s="192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19.5">
      <c r="A5" s="272" t="s">
        <v>247</v>
      </c>
      <c r="B5" s="3"/>
      <c r="C5" s="3"/>
      <c r="D5" s="3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12.75" customHeight="1">
      <c r="A6" s="5"/>
      <c r="B6" s="5"/>
      <c r="C6" s="5"/>
      <c r="D6" s="5"/>
      <c r="E6" s="6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2.75" customHeight="1">
      <c r="A7" s="191" t="s">
        <v>223</v>
      </c>
      <c r="B7" s="5"/>
      <c r="C7" s="5"/>
      <c r="D7" s="5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 customHeight="1">
      <c r="A8" s="191" t="s">
        <v>289</v>
      </c>
      <c r="B8" s="5"/>
      <c r="C8" s="5"/>
      <c r="D8" s="5"/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2.75" customHeight="1">
      <c r="A9" s="191" t="s">
        <v>288</v>
      </c>
      <c r="B9" s="5"/>
      <c r="C9" s="5"/>
      <c r="D9" s="5"/>
      <c r="E9" s="6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12.75" customHeight="1">
      <c r="A10" s="191"/>
      <c r="B10" s="5"/>
      <c r="C10" s="5"/>
      <c r="D10" s="5"/>
      <c r="E10" s="6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15.75" customHeight="1">
      <c r="A11" s="5"/>
      <c r="B11" s="5"/>
      <c r="C11" s="7" t="s">
        <v>0</v>
      </c>
      <c r="D11" s="5"/>
      <c r="E11" s="6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2.75" customHeight="1">
      <c r="A12" s="5"/>
      <c r="B12" s="5"/>
      <c r="C12" s="7"/>
      <c r="D12" s="5"/>
      <c r="E12" s="6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15" customHeight="1">
      <c r="A13" s="200" t="s">
        <v>237</v>
      </c>
      <c r="B13" s="5"/>
      <c r="C13" s="7"/>
      <c r="D13" s="5"/>
      <c r="E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2.75" customHeight="1">
      <c r="A14" s="5"/>
      <c r="B14" s="5"/>
      <c r="C14" s="7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15" customHeight="1">
      <c r="A15" s="5" t="s">
        <v>5</v>
      </c>
      <c r="B15" s="5">
        <v>955</v>
      </c>
      <c r="C15" s="265" t="s">
        <v>238</v>
      </c>
      <c r="D15" s="5" t="s">
        <v>2</v>
      </c>
      <c r="E15" s="264">
        <v>1121397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2.75" customHeight="1">
      <c r="A16" s="5"/>
      <c r="B16" s="5"/>
      <c r="C16" s="7"/>
      <c r="D16" s="5"/>
      <c r="E16" s="6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5.75" customHeight="1">
      <c r="A17" s="5"/>
      <c r="B17" s="5"/>
      <c r="C17" s="243" t="s">
        <v>10</v>
      </c>
      <c r="D17" s="5"/>
      <c r="E17" s="6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2.75" customHeight="1">
      <c r="A18" s="5"/>
      <c r="B18" s="5"/>
      <c r="C18" s="7"/>
      <c r="D18" s="5"/>
      <c r="E18" s="6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6.5" customHeight="1">
      <c r="A19" s="200" t="s">
        <v>193</v>
      </c>
      <c r="B19" s="5"/>
      <c r="C19" s="7"/>
      <c r="D19" s="5"/>
      <c r="E19" s="6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2.75" customHeight="1">
      <c r="A20" s="200"/>
      <c r="B20" s="5"/>
      <c r="C20" s="7"/>
      <c r="D20" s="5"/>
      <c r="E20" s="6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4.25" customHeight="1">
      <c r="A21" s="201" t="s">
        <v>1</v>
      </c>
      <c r="B21" s="201">
        <v>600</v>
      </c>
      <c r="C21" s="194" t="s">
        <v>205</v>
      </c>
      <c r="D21" s="9" t="s">
        <v>2</v>
      </c>
      <c r="E21" s="10">
        <f>E22</f>
        <v>19998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4.25" customHeight="1">
      <c r="A22" s="11" t="s">
        <v>3</v>
      </c>
      <c r="B22" s="11">
        <v>60014</v>
      </c>
      <c r="C22" s="198" t="s">
        <v>206</v>
      </c>
      <c r="D22" s="11" t="s">
        <v>2</v>
      </c>
      <c r="E22" s="12">
        <f>SUM(E23:E25)</f>
        <v>19998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4.25" customHeight="1">
      <c r="A23" s="5" t="s">
        <v>5</v>
      </c>
      <c r="B23" s="241" t="s">
        <v>183</v>
      </c>
      <c r="C23" s="199" t="s">
        <v>188</v>
      </c>
      <c r="D23" s="5" t="s">
        <v>2</v>
      </c>
      <c r="E23" s="13">
        <v>1000</v>
      </c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4.25" customHeight="1">
      <c r="A24" s="5" t="s">
        <v>5</v>
      </c>
      <c r="B24" s="246" t="s">
        <v>182</v>
      </c>
      <c r="C24" s="199" t="s">
        <v>189</v>
      </c>
      <c r="D24" s="5" t="s">
        <v>2</v>
      </c>
      <c r="E24" s="13">
        <v>549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14.25" customHeight="1">
      <c r="A25" s="5" t="s">
        <v>5</v>
      </c>
      <c r="B25" s="241" t="s">
        <v>181</v>
      </c>
      <c r="C25" s="199" t="s">
        <v>190</v>
      </c>
      <c r="D25" s="5" t="s">
        <v>2</v>
      </c>
      <c r="E25" s="13">
        <v>18449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4.25" customHeight="1">
      <c r="A26" s="193"/>
      <c r="B26" s="193"/>
      <c r="C26" s="199" t="s">
        <v>191</v>
      </c>
      <c r="D26" s="193"/>
      <c r="E26" s="13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ht="14.25" customHeight="1">
      <c r="A27" s="193"/>
      <c r="B27" s="193"/>
      <c r="C27" s="199" t="s">
        <v>192</v>
      </c>
      <c r="D27" s="193"/>
      <c r="E27" s="13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ht="12.75" customHeight="1">
      <c r="A28" s="193"/>
      <c r="B28" s="193"/>
      <c r="C28" s="245"/>
      <c r="D28" s="193"/>
      <c r="E28" s="24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ht="14.25" customHeight="1">
      <c r="A29" s="201" t="s">
        <v>1</v>
      </c>
      <c r="B29" s="201">
        <v>750</v>
      </c>
      <c r="C29" s="194" t="s">
        <v>195</v>
      </c>
      <c r="D29" s="9" t="s">
        <v>2</v>
      </c>
      <c r="E29" s="10">
        <f>E30+E34</f>
        <v>52619</v>
      </c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ht="14.25" customHeight="1">
      <c r="A30" s="11" t="s">
        <v>3</v>
      </c>
      <c r="B30" s="11">
        <v>75075</v>
      </c>
      <c r="C30" s="198" t="s">
        <v>236</v>
      </c>
      <c r="D30" s="11" t="s">
        <v>2</v>
      </c>
      <c r="E30" s="12">
        <f>SUM(E31:E31)</f>
        <v>29532</v>
      </c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ht="14.25" customHeight="1">
      <c r="A31" s="5" t="s">
        <v>5</v>
      </c>
      <c r="B31" s="241" t="s">
        <v>194</v>
      </c>
      <c r="C31" s="199" t="s">
        <v>190</v>
      </c>
      <c r="D31" s="5" t="s">
        <v>2</v>
      </c>
      <c r="E31" s="13">
        <v>29532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ht="14.25" customHeight="1">
      <c r="A32" s="193"/>
      <c r="B32" s="193"/>
      <c r="C32" s="199" t="s">
        <v>191</v>
      </c>
      <c r="D32" s="193"/>
      <c r="E32" s="24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ht="14.25" customHeight="1">
      <c r="A33" s="193"/>
      <c r="B33" s="193"/>
      <c r="C33" s="199" t="s">
        <v>192</v>
      </c>
      <c r="D33" s="193"/>
      <c r="E33" s="24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ht="13.5" customHeight="1">
      <c r="A34" s="11" t="s">
        <v>3</v>
      </c>
      <c r="B34" s="11">
        <v>75095</v>
      </c>
      <c r="C34" s="198" t="s">
        <v>170</v>
      </c>
      <c r="D34" s="11" t="s">
        <v>2</v>
      </c>
      <c r="E34" s="12">
        <f>SUM(E35:E35)</f>
        <v>23087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ht="13.5" customHeight="1">
      <c r="A35" s="5" t="s">
        <v>5</v>
      </c>
      <c r="B35" s="241" t="s">
        <v>194</v>
      </c>
      <c r="C35" s="199" t="s">
        <v>190</v>
      </c>
      <c r="D35" s="5" t="s">
        <v>2</v>
      </c>
      <c r="E35" s="13">
        <v>23087</v>
      </c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ht="13.5" customHeight="1">
      <c r="A36" s="193"/>
      <c r="B36" s="193"/>
      <c r="C36" s="199" t="s">
        <v>191</v>
      </c>
      <c r="D36" s="193"/>
      <c r="E36" s="24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ht="14.25" customHeight="1">
      <c r="A37" s="193"/>
      <c r="B37" s="193"/>
      <c r="C37" s="199" t="s">
        <v>192</v>
      </c>
      <c r="D37" s="193"/>
      <c r="E37" s="244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ht="12.75" customHeight="1">
      <c r="A38" s="193"/>
      <c r="B38" s="193"/>
      <c r="C38" s="245"/>
      <c r="D38" s="193"/>
      <c r="E38" s="24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ht="14.25" customHeight="1">
      <c r="A39" s="201" t="s">
        <v>1</v>
      </c>
      <c r="B39" s="201">
        <v>801</v>
      </c>
      <c r="C39" s="194" t="s">
        <v>6</v>
      </c>
      <c r="D39" s="9" t="s">
        <v>2</v>
      </c>
      <c r="E39" s="10">
        <f>E40+E47</f>
        <v>79781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ht="14.25" customHeight="1">
      <c r="A40" s="11" t="s">
        <v>3</v>
      </c>
      <c r="B40" s="11">
        <v>80120</v>
      </c>
      <c r="C40" s="198" t="s">
        <v>203</v>
      </c>
      <c r="D40" s="11" t="s">
        <v>2</v>
      </c>
      <c r="E40" s="12">
        <f>SUM(E41:E46)</f>
        <v>46638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ht="14.25" customHeight="1">
      <c r="A41" s="5" t="s">
        <v>5</v>
      </c>
      <c r="B41" s="241" t="s">
        <v>197</v>
      </c>
      <c r="C41" s="199" t="s">
        <v>199</v>
      </c>
      <c r="D41" s="5" t="s">
        <v>2</v>
      </c>
      <c r="E41" s="13">
        <v>12312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ht="14.25" customHeight="1">
      <c r="A42" s="5" t="s">
        <v>5</v>
      </c>
      <c r="B42" s="246" t="s">
        <v>180</v>
      </c>
      <c r="C42" s="199" t="s">
        <v>184</v>
      </c>
      <c r="D42" s="5" t="s">
        <v>2</v>
      </c>
      <c r="E42" s="13">
        <f>19895+12622</f>
        <v>32517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ht="14.25" customHeight="1">
      <c r="A43" s="193"/>
      <c r="B43" s="246"/>
      <c r="C43" s="199" t="s">
        <v>185</v>
      </c>
      <c r="D43" s="193"/>
      <c r="E43" s="24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ht="14.25" customHeight="1">
      <c r="A44" s="193"/>
      <c r="B44" s="246"/>
      <c r="C44" s="199" t="s">
        <v>186</v>
      </c>
      <c r="D44" s="193"/>
      <c r="E44" s="24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ht="14.25" customHeight="1">
      <c r="A45" s="193"/>
      <c r="B45" s="246"/>
      <c r="C45" s="199" t="s">
        <v>187</v>
      </c>
      <c r="D45" s="193"/>
      <c r="E45" s="24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ht="14.25" customHeight="1">
      <c r="A46" s="5" t="s">
        <v>5</v>
      </c>
      <c r="B46" s="246" t="s">
        <v>183</v>
      </c>
      <c r="C46" s="199" t="s">
        <v>188</v>
      </c>
      <c r="D46" s="5" t="s">
        <v>2</v>
      </c>
      <c r="E46" s="13">
        <f>1279+530</f>
        <v>1809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ht="14.25" customHeight="1">
      <c r="A47" s="11" t="s">
        <v>3</v>
      </c>
      <c r="B47" s="11">
        <v>80130</v>
      </c>
      <c r="C47" s="198" t="s">
        <v>198</v>
      </c>
      <c r="D47" s="11" t="s">
        <v>2</v>
      </c>
      <c r="E47" s="12">
        <f>SUM(E48:E54)</f>
        <v>33143</v>
      </c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ht="14.25" customHeight="1">
      <c r="A48" s="5" t="s">
        <v>5</v>
      </c>
      <c r="B48" s="241" t="s">
        <v>197</v>
      </c>
      <c r="C48" s="199" t="s">
        <v>199</v>
      </c>
      <c r="D48" s="5" t="s">
        <v>2</v>
      </c>
      <c r="E48" s="13">
        <v>1554</v>
      </c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ht="14.25" customHeight="1">
      <c r="A49" s="5" t="s">
        <v>5</v>
      </c>
      <c r="B49" s="246" t="s">
        <v>180</v>
      </c>
      <c r="C49" s="199" t="s">
        <v>184</v>
      </c>
      <c r="D49" s="5" t="s">
        <v>2</v>
      </c>
      <c r="E49" s="13">
        <f>7854+6800+5000+2100+6350</f>
        <v>28104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ht="14.25" customHeight="1">
      <c r="A50" s="193"/>
      <c r="B50" s="246"/>
      <c r="C50" s="199" t="s">
        <v>185</v>
      </c>
      <c r="D50" s="193"/>
      <c r="E50" s="24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ht="14.25" customHeight="1">
      <c r="A51" s="193"/>
      <c r="B51" s="246"/>
      <c r="C51" s="199" t="s">
        <v>186</v>
      </c>
      <c r="D51" s="193"/>
      <c r="E51" s="24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ht="14.25" customHeight="1">
      <c r="A52" s="193"/>
      <c r="B52" s="246"/>
      <c r="C52" s="199" t="s">
        <v>187</v>
      </c>
      <c r="D52" s="193"/>
      <c r="E52" s="24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ht="14.25" customHeight="1">
      <c r="A53" s="5" t="s">
        <v>5</v>
      </c>
      <c r="B53" s="246" t="s">
        <v>183</v>
      </c>
      <c r="C53" s="199" t="s">
        <v>188</v>
      </c>
      <c r="D53" s="5" t="s">
        <v>2</v>
      </c>
      <c r="E53" s="247">
        <f>1500+350+236</f>
        <v>2086</v>
      </c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ht="13.5" customHeight="1">
      <c r="A54" s="5" t="s">
        <v>5</v>
      </c>
      <c r="B54" s="246" t="s">
        <v>182</v>
      </c>
      <c r="C54" s="199" t="s">
        <v>189</v>
      </c>
      <c r="D54" s="5" t="s">
        <v>2</v>
      </c>
      <c r="E54" s="13">
        <v>1399</v>
      </c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ht="12.75" customHeight="1">
      <c r="A55" s="5"/>
      <c r="B55" s="246"/>
      <c r="C55" s="199"/>
      <c r="D55" s="5"/>
      <c r="E55" s="1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  <c r="IF55" s="5"/>
      <c r="IG55" s="5"/>
      <c r="IH55" s="5"/>
      <c r="II55" s="5"/>
      <c r="IJ55" s="5"/>
      <c r="IK55" s="5"/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ht="13.5" customHeight="1">
      <c r="A56" s="201" t="s">
        <v>1</v>
      </c>
      <c r="B56" s="201">
        <v>852</v>
      </c>
      <c r="C56" s="194" t="s">
        <v>212</v>
      </c>
      <c r="D56" s="9" t="s">
        <v>2</v>
      </c>
      <c r="E56" s="10">
        <f>E57+E60+E63</f>
        <v>132097</v>
      </c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  <c r="IF56" s="5"/>
      <c r="IG56" s="5"/>
      <c r="IH56" s="5"/>
      <c r="II56" s="5"/>
      <c r="IJ56" s="5"/>
      <c r="IK56" s="5"/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ht="13.5" customHeight="1">
      <c r="A57" s="11" t="s">
        <v>3</v>
      </c>
      <c r="B57" s="11">
        <v>85201</v>
      </c>
      <c r="C57" s="198" t="s">
        <v>213</v>
      </c>
      <c r="D57" s="11" t="s">
        <v>2</v>
      </c>
      <c r="E57" s="12">
        <f>SUM(E58:E59)</f>
        <v>662</v>
      </c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ht="13.5" customHeight="1">
      <c r="A58" s="5" t="s">
        <v>5</v>
      </c>
      <c r="B58" s="241" t="s">
        <v>183</v>
      </c>
      <c r="C58" s="199" t="s">
        <v>188</v>
      </c>
      <c r="D58" s="5" t="s">
        <v>2</v>
      </c>
      <c r="E58" s="13">
        <v>400</v>
      </c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ht="13.5" customHeight="1">
      <c r="A59" s="5" t="s">
        <v>5</v>
      </c>
      <c r="B59" s="241" t="s">
        <v>182</v>
      </c>
      <c r="C59" s="199" t="s">
        <v>189</v>
      </c>
      <c r="D59" s="5" t="s">
        <v>2</v>
      </c>
      <c r="E59" s="13">
        <v>262</v>
      </c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ht="13.5" customHeight="1">
      <c r="A60" s="11" t="s">
        <v>3</v>
      </c>
      <c r="B60" s="11">
        <v>85204</v>
      </c>
      <c r="C60" s="198" t="s">
        <v>232</v>
      </c>
      <c r="D60" s="11" t="s">
        <v>2</v>
      </c>
      <c r="E60" s="12">
        <f>SUM(E61:E62)</f>
        <v>6935</v>
      </c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ht="13.5" customHeight="1">
      <c r="A61" s="5" t="s">
        <v>5</v>
      </c>
      <c r="B61" s="241" t="s">
        <v>197</v>
      </c>
      <c r="C61" s="199" t="s">
        <v>199</v>
      </c>
      <c r="D61" s="5" t="s">
        <v>2</v>
      </c>
      <c r="E61" s="13">
        <v>4000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ht="13.5" customHeight="1">
      <c r="A62" s="5" t="s">
        <v>5</v>
      </c>
      <c r="B62" s="241" t="s">
        <v>182</v>
      </c>
      <c r="C62" s="199" t="s">
        <v>189</v>
      </c>
      <c r="D62" s="5" t="s">
        <v>2</v>
      </c>
      <c r="E62" s="13">
        <v>2935</v>
      </c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ht="13.5" customHeight="1">
      <c r="A63" s="11" t="s">
        <v>3</v>
      </c>
      <c r="B63" s="11">
        <v>85218</v>
      </c>
      <c r="C63" s="198" t="s">
        <v>233</v>
      </c>
      <c r="D63" s="11" t="s">
        <v>2</v>
      </c>
      <c r="E63" s="12">
        <f>SUM(E64:E65)</f>
        <v>124500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ht="13.5" customHeight="1">
      <c r="A64" s="5" t="s">
        <v>5</v>
      </c>
      <c r="B64" s="241" t="s">
        <v>183</v>
      </c>
      <c r="C64" s="199" t="s">
        <v>188</v>
      </c>
      <c r="D64" s="5" t="s">
        <v>2</v>
      </c>
      <c r="E64" s="13">
        <v>4500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ht="13.5" customHeight="1">
      <c r="A65" s="5" t="s">
        <v>5</v>
      </c>
      <c r="B65" s="241" t="s">
        <v>217</v>
      </c>
      <c r="C65" s="199" t="s">
        <v>218</v>
      </c>
      <c r="D65" s="5" t="s">
        <v>2</v>
      </c>
      <c r="E65" s="13">
        <v>120000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ht="13.5" customHeight="1">
      <c r="A66" s="5"/>
      <c r="B66" s="193"/>
      <c r="C66" s="199" t="s">
        <v>219</v>
      </c>
      <c r="D66" s="5"/>
      <c r="E66" s="1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ht="13.5" customHeight="1">
      <c r="A67" s="5"/>
      <c r="B67" s="193"/>
      <c r="C67" s="199" t="s">
        <v>220</v>
      </c>
      <c r="D67" s="5"/>
      <c r="E67" s="1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ht="12.75" customHeight="1">
      <c r="A68" s="5"/>
      <c r="B68" s="241"/>
      <c r="C68" s="199"/>
      <c r="D68" s="5"/>
      <c r="E68" s="1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ht="14.25" customHeight="1">
      <c r="A69" s="9" t="s">
        <v>1</v>
      </c>
      <c r="B69" s="9">
        <v>853</v>
      </c>
      <c r="C69" s="194" t="s">
        <v>175</v>
      </c>
      <c r="D69" s="9" t="s">
        <v>2</v>
      </c>
      <c r="E69" s="10">
        <f>E70+E74</f>
        <v>418289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ht="14.25" customHeight="1">
      <c r="A70" s="11" t="s">
        <v>3</v>
      </c>
      <c r="B70" s="11">
        <v>85321</v>
      </c>
      <c r="C70" s="198" t="s">
        <v>221</v>
      </c>
      <c r="D70" s="11" t="s">
        <v>2</v>
      </c>
      <c r="E70" s="12">
        <f>SUM(E71:E71)</f>
        <v>24000</v>
      </c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ht="14.25" customHeight="1">
      <c r="A71" s="5" t="s">
        <v>5</v>
      </c>
      <c r="B71" s="241" t="s">
        <v>284</v>
      </c>
      <c r="C71" s="199" t="s">
        <v>285</v>
      </c>
      <c r="D71" s="5" t="s">
        <v>2</v>
      </c>
      <c r="E71" s="196">
        <v>24000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ht="14.25" customHeight="1">
      <c r="A72" s="193"/>
      <c r="B72" s="193"/>
      <c r="C72" s="199" t="s">
        <v>286</v>
      </c>
      <c r="D72" s="193"/>
      <c r="E72" s="10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ht="14.25" customHeight="1">
      <c r="A73" s="193"/>
      <c r="B73" s="193"/>
      <c r="C73" s="199" t="s">
        <v>287</v>
      </c>
      <c r="D73" s="193"/>
      <c r="E73" s="10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ht="14.25" customHeight="1">
      <c r="A74" s="11" t="s">
        <v>3</v>
      </c>
      <c r="B74" s="11">
        <v>85333</v>
      </c>
      <c r="C74" s="198" t="s">
        <v>176</v>
      </c>
      <c r="D74" s="11" t="s">
        <v>2</v>
      </c>
      <c r="E74" s="12">
        <f>SUM(E75:E84)</f>
        <v>394289</v>
      </c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ht="14.25" customHeight="1">
      <c r="A75" s="5" t="s">
        <v>5</v>
      </c>
      <c r="B75" s="241" t="s">
        <v>180</v>
      </c>
      <c r="C75" s="199" t="s">
        <v>184</v>
      </c>
      <c r="D75" s="5" t="s">
        <v>2</v>
      </c>
      <c r="E75" s="13">
        <v>476</v>
      </c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ht="14.25" customHeight="1">
      <c r="A76" s="5"/>
      <c r="B76" s="241"/>
      <c r="C76" s="199" t="s">
        <v>185</v>
      </c>
      <c r="D76" s="5"/>
      <c r="E76" s="13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ht="14.25" customHeight="1">
      <c r="A77" s="5"/>
      <c r="B77" s="241"/>
      <c r="C77" s="199" t="s">
        <v>186</v>
      </c>
      <c r="D77" s="5"/>
      <c r="E77" s="13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ht="14.25" customHeight="1">
      <c r="A78" s="5"/>
      <c r="B78" s="241"/>
      <c r="C78" s="199" t="s">
        <v>187</v>
      </c>
      <c r="D78" s="5"/>
      <c r="E78" s="13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  <c r="IF78" s="5"/>
      <c r="IG78" s="5"/>
      <c r="IH78" s="5"/>
      <c r="II78" s="5"/>
      <c r="IJ78" s="5"/>
      <c r="IK78" s="5"/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ht="14.25" customHeight="1">
      <c r="A79" s="5" t="s">
        <v>5</v>
      </c>
      <c r="B79" s="241" t="s">
        <v>183</v>
      </c>
      <c r="C79" s="199" t="s">
        <v>188</v>
      </c>
      <c r="D79" s="5" t="s">
        <v>2</v>
      </c>
      <c r="E79" s="242">
        <v>1500</v>
      </c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  <c r="IF79" s="5"/>
      <c r="IG79" s="5"/>
      <c r="IH79" s="5"/>
      <c r="II79" s="5"/>
      <c r="IJ79" s="5"/>
      <c r="IK79" s="5"/>
      <c r="IL79" s="5"/>
      <c r="IM79" s="5"/>
      <c r="IN79" s="5"/>
      <c r="IO79" s="5"/>
      <c r="IP79" s="5"/>
      <c r="IQ79" s="5"/>
      <c r="IR79" s="5"/>
      <c r="IS79" s="5"/>
      <c r="IT79" s="5"/>
      <c r="IU79" s="5"/>
      <c r="IV79" s="5"/>
    </row>
    <row r="80" spans="1:256" ht="14.25" customHeight="1">
      <c r="A80" s="5" t="s">
        <v>5</v>
      </c>
      <c r="B80" s="241" t="s">
        <v>182</v>
      </c>
      <c r="C80" s="199" t="s">
        <v>189</v>
      </c>
      <c r="D80" s="5" t="s">
        <v>2</v>
      </c>
      <c r="E80" s="242">
        <v>500</v>
      </c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  <c r="IF80" s="5"/>
      <c r="IG80" s="5"/>
      <c r="IH80" s="5"/>
      <c r="II80" s="5"/>
      <c r="IJ80" s="5"/>
      <c r="IK80" s="5"/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ht="14.25" customHeight="1">
      <c r="A81" s="5" t="s">
        <v>5</v>
      </c>
      <c r="B81" s="241" t="s">
        <v>181</v>
      </c>
      <c r="C81" s="199" t="s">
        <v>190</v>
      </c>
      <c r="D81" s="5" t="s">
        <v>2</v>
      </c>
      <c r="E81" s="242">
        <v>85748</v>
      </c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ht="14.25" customHeight="1">
      <c r="A82" s="5"/>
      <c r="B82" s="5"/>
      <c r="C82" s="199" t="s">
        <v>191</v>
      </c>
      <c r="D82" s="5"/>
      <c r="E82" s="6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  <c r="IF82" s="5"/>
      <c r="IG82" s="5"/>
      <c r="IH82" s="5"/>
      <c r="II82" s="5"/>
      <c r="IJ82" s="5"/>
      <c r="IK82" s="5"/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ht="14.25" customHeight="1">
      <c r="A83" s="5"/>
      <c r="B83" s="5"/>
      <c r="C83" s="199" t="s">
        <v>192</v>
      </c>
      <c r="D83" s="5"/>
      <c r="E83" s="6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  <c r="IF83" s="5"/>
      <c r="IG83" s="5"/>
      <c r="IH83" s="5"/>
      <c r="II83" s="5"/>
      <c r="IJ83" s="5"/>
      <c r="IK83" s="5"/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ht="14.25" customHeight="1">
      <c r="A84" s="5" t="s">
        <v>5</v>
      </c>
      <c r="B84" s="241" t="s">
        <v>227</v>
      </c>
      <c r="C84" s="199" t="s">
        <v>190</v>
      </c>
      <c r="D84" s="5" t="s">
        <v>2</v>
      </c>
      <c r="E84" s="264">
        <v>306065</v>
      </c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  <c r="IF84" s="5"/>
      <c r="IG84" s="5"/>
      <c r="IH84" s="5"/>
      <c r="II84" s="5"/>
      <c r="IJ84" s="5"/>
      <c r="IK84" s="5"/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ht="14.25" customHeight="1">
      <c r="A85" s="5"/>
      <c r="B85" s="5"/>
      <c r="C85" s="199" t="s">
        <v>191</v>
      </c>
      <c r="D85" s="5"/>
      <c r="E85" s="6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ht="14.25" customHeight="1">
      <c r="A86" s="5"/>
      <c r="B86" s="5"/>
      <c r="C86" s="199" t="s">
        <v>192</v>
      </c>
      <c r="D86" s="5"/>
      <c r="E86" s="6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ht="12" customHeight="1">
      <c r="A87" s="5"/>
      <c r="B87" s="5"/>
      <c r="C87" s="199"/>
      <c r="D87" s="5"/>
      <c r="E87" s="6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ht="14.25" customHeight="1">
      <c r="A88" s="9" t="s">
        <v>1</v>
      </c>
      <c r="B88" s="9">
        <v>854</v>
      </c>
      <c r="C88" s="194" t="s">
        <v>4</v>
      </c>
      <c r="D88" s="9" t="s">
        <v>2</v>
      </c>
      <c r="E88" s="10">
        <f>E89+E95+E98</f>
        <v>19264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ht="14.25" customHeight="1">
      <c r="A89" s="11" t="s">
        <v>3</v>
      </c>
      <c r="B89" s="11">
        <v>85403</v>
      </c>
      <c r="C89" s="198" t="s">
        <v>172</v>
      </c>
      <c r="D89" s="11" t="s">
        <v>2</v>
      </c>
      <c r="E89" s="12">
        <f>SUM(E90:E94)</f>
        <v>12964</v>
      </c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ht="14.25" customHeight="1">
      <c r="A90" s="5" t="s">
        <v>5</v>
      </c>
      <c r="B90" s="241" t="s">
        <v>180</v>
      </c>
      <c r="C90" s="199" t="s">
        <v>184</v>
      </c>
      <c r="D90" s="5" t="s">
        <v>2</v>
      </c>
      <c r="E90" s="196">
        <v>11964</v>
      </c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ht="14.25" customHeight="1">
      <c r="A91" s="5"/>
      <c r="B91" s="241"/>
      <c r="C91" s="199" t="s">
        <v>185</v>
      </c>
      <c r="D91" s="5"/>
      <c r="E91" s="10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  <c r="IF91" s="5"/>
      <c r="IG91" s="5"/>
      <c r="IH91" s="5"/>
      <c r="II91" s="5"/>
      <c r="IJ91" s="5"/>
      <c r="IK91" s="5"/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ht="14.25" customHeight="1">
      <c r="A92" s="5"/>
      <c r="B92" s="241"/>
      <c r="C92" s="199" t="s">
        <v>186</v>
      </c>
      <c r="D92" s="5"/>
      <c r="E92" s="10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  <c r="IF92" s="5"/>
      <c r="IG92" s="5"/>
      <c r="IH92" s="5"/>
      <c r="II92" s="5"/>
      <c r="IJ92" s="5"/>
      <c r="IK92" s="5"/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ht="14.25" customHeight="1">
      <c r="A93" s="5"/>
      <c r="B93" s="241"/>
      <c r="C93" s="199" t="s">
        <v>187</v>
      </c>
      <c r="D93" s="5"/>
      <c r="E93" s="10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  <c r="IF93" s="5"/>
      <c r="IG93" s="5"/>
      <c r="IH93" s="5"/>
      <c r="II93" s="5"/>
      <c r="IJ93" s="5"/>
      <c r="IK93" s="5"/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ht="14.25" customHeight="1">
      <c r="A94" s="5" t="s">
        <v>5</v>
      </c>
      <c r="B94" s="241" t="s">
        <v>183</v>
      </c>
      <c r="C94" s="199" t="s">
        <v>188</v>
      </c>
      <c r="D94" s="5" t="s">
        <v>2</v>
      </c>
      <c r="E94" s="196">
        <v>1000</v>
      </c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  <c r="IF94" s="5"/>
      <c r="IG94" s="5"/>
      <c r="IH94" s="5"/>
      <c r="II94" s="5"/>
      <c r="IJ94" s="5"/>
      <c r="IK94" s="5"/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ht="14.25" customHeight="1">
      <c r="A95" s="11" t="s">
        <v>3</v>
      </c>
      <c r="B95" s="11">
        <v>85406</v>
      </c>
      <c r="C95" s="198" t="s">
        <v>173</v>
      </c>
      <c r="D95" s="11" t="s">
        <v>2</v>
      </c>
      <c r="E95" s="12">
        <f>SUM(E97:E97)</f>
        <v>300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  <c r="IF95" s="5"/>
      <c r="IG95" s="5"/>
      <c r="IH95" s="5"/>
      <c r="II95" s="5"/>
      <c r="IJ95" s="5"/>
      <c r="IK95" s="5"/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ht="14.25" customHeight="1">
      <c r="A96" s="11"/>
      <c r="B96" s="11"/>
      <c r="C96" s="198" t="s">
        <v>174</v>
      </c>
      <c r="D96" s="11"/>
      <c r="E96" s="12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  <c r="IF96" s="5"/>
      <c r="IG96" s="5"/>
      <c r="IH96" s="5"/>
      <c r="II96" s="5"/>
      <c r="IJ96" s="5"/>
      <c r="IK96" s="5"/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ht="14.25" customHeight="1">
      <c r="A97" s="5" t="s">
        <v>5</v>
      </c>
      <c r="B97" s="241" t="s">
        <v>183</v>
      </c>
      <c r="C97" s="199" t="s">
        <v>188</v>
      </c>
      <c r="D97" s="5" t="s">
        <v>2</v>
      </c>
      <c r="E97" s="196">
        <v>300</v>
      </c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  <c r="IF97" s="5"/>
      <c r="IG97" s="5"/>
      <c r="IH97" s="5"/>
      <c r="II97" s="5"/>
      <c r="IJ97" s="5"/>
      <c r="IK97" s="5"/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ht="14.25" customHeight="1">
      <c r="A98" s="11" t="s">
        <v>3</v>
      </c>
      <c r="B98" s="11">
        <v>85410</v>
      </c>
      <c r="C98" s="198" t="s">
        <v>9</v>
      </c>
      <c r="D98" s="11" t="s">
        <v>2</v>
      </c>
      <c r="E98" s="12">
        <f>SUM(E99:E99)</f>
        <v>6000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ht="14.25" customHeight="1">
      <c r="A99" s="5" t="s">
        <v>5</v>
      </c>
      <c r="B99" s="241" t="s">
        <v>180</v>
      </c>
      <c r="C99" s="199" t="s">
        <v>184</v>
      </c>
      <c r="D99" s="5" t="s">
        <v>2</v>
      </c>
      <c r="E99" s="13">
        <v>6000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  <c r="IF99" s="5"/>
      <c r="IG99" s="5"/>
      <c r="IH99" s="5"/>
      <c r="II99" s="5"/>
      <c r="IJ99" s="5"/>
      <c r="IK99" s="5"/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ht="14.25" customHeight="1">
      <c r="A100" s="5"/>
      <c r="B100" s="241"/>
      <c r="C100" s="199" t="s">
        <v>185</v>
      </c>
      <c r="D100" s="5"/>
      <c r="E100" s="13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  <c r="IF100" s="5"/>
      <c r="IG100" s="5"/>
      <c r="IH100" s="5"/>
      <c r="II100" s="5"/>
      <c r="IJ100" s="5"/>
      <c r="IK100" s="5"/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ht="14.25" customHeight="1">
      <c r="A101" s="5"/>
      <c r="B101" s="241"/>
      <c r="C101" s="199" t="s">
        <v>186</v>
      </c>
      <c r="D101" s="5"/>
      <c r="E101" s="13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  <c r="II101" s="5"/>
      <c r="IJ101" s="5"/>
      <c r="IK101" s="5"/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ht="14.25" customHeight="1">
      <c r="A102" s="5"/>
      <c r="B102" s="241"/>
      <c r="C102" s="199" t="s">
        <v>187</v>
      </c>
      <c r="D102" s="5"/>
      <c r="E102" s="13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  <c r="IF102" s="5"/>
      <c r="IG102" s="5"/>
      <c r="IH102" s="5"/>
      <c r="II102" s="5"/>
      <c r="IJ102" s="5"/>
      <c r="IK102" s="5"/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ht="12.75" customHeight="1">
      <c r="A103" s="5"/>
      <c r="B103" s="241"/>
      <c r="C103" s="199"/>
      <c r="D103" s="5"/>
      <c r="E103" s="13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  <c r="II103" s="5"/>
      <c r="IJ103" s="5"/>
      <c r="IK103" s="5"/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ht="15.75" customHeight="1">
      <c r="A104" s="5"/>
      <c r="B104" s="5"/>
      <c r="C104" s="243" t="s">
        <v>18</v>
      </c>
      <c r="D104" s="5"/>
      <c r="E104" s="6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ht="12.75" customHeight="1">
      <c r="A105" s="5"/>
      <c r="B105" s="5"/>
      <c r="C105" s="7"/>
      <c r="D105" s="5"/>
      <c r="E105" s="6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ht="16.5" customHeight="1">
      <c r="A106" s="200" t="s">
        <v>239</v>
      </c>
      <c r="B106" s="8"/>
      <c r="C106" s="8"/>
      <c r="D106" s="266"/>
      <c r="E106" s="17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  <c r="FQ106" s="15"/>
      <c r="FR106" s="15"/>
      <c r="FS106" s="15"/>
      <c r="FT106" s="15"/>
      <c r="FU106" s="15"/>
      <c r="FV106" s="15"/>
      <c r="FW106" s="15"/>
      <c r="FX106" s="15"/>
      <c r="FY106" s="15"/>
      <c r="FZ106" s="15"/>
      <c r="GA106" s="15"/>
      <c r="GB106" s="15"/>
      <c r="GC106" s="15"/>
      <c r="GD106" s="15"/>
      <c r="GE106" s="15"/>
      <c r="GF106" s="15"/>
      <c r="GG106" s="15"/>
      <c r="GH106" s="15"/>
      <c r="GI106" s="15"/>
      <c r="GJ106" s="15"/>
      <c r="GK106" s="15"/>
      <c r="GL106" s="15"/>
      <c r="GM106" s="15"/>
      <c r="GN106" s="15"/>
      <c r="GO106" s="15"/>
      <c r="GP106" s="15"/>
      <c r="GQ106" s="15"/>
      <c r="GR106" s="15"/>
      <c r="GS106" s="15"/>
      <c r="GT106" s="15"/>
      <c r="GU106" s="15"/>
      <c r="GV106" s="15"/>
      <c r="GW106" s="15"/>
      <c r="GX106" s="15"/>
      <c r="GY106" s="15"/>
      <c r="GZ106" s="15"/>
      <c r="HA106" s="15"/>
      <c r="HB106" s="15"/>
      <c r="HC106" s="15"/>
      <c r="HD106" s="15"/>
      <c r="HE106" s="15"/>
      <c r="HF106" s="15"/>
      <c r="HG106" s="15"/>
      <c r="HH106" s="15"/>
      <c r="HI106" s="15"/>
      <c r="HJ106" s="15"/>
      <c r="HK106" s="15"/>
      <c r="HL106" s="15"/>
      <c r="HM106" s="15"/>
      <c r="HN106" s="15"/>
      <c r="HO106" s="15"/>
      <c r="HP106" s="15"/>
      <c r="HQ106" s="15"/>
      <c r="HR106" s="15"/>
      <c r="HS106" s="15"/>
      <c r="HT106" s="15"/>
      <c r="HU106" s="15"/>
      <c r="HV106" s="15"/>
      <c r="HW106" s="15"/>
      <c r="HX106" s="15"/>
      <c r="HY106" s="15"/>
      <c r="HZ106" s="15"/>
      <c r="IA106" s="15"/>
      <c r="IB106" s="15"/>
      <c r="IC106" s="15"/>
      <c r="ID106" s="15"/>
      <c r="IE106" s="15"/>
      <c r="IF106" s="15"/>
      <c r="IG106" s="15"/>
      <c r="IH106" s="15"/>
      <c r="II106" s="15"/>
      <c r="IJ106" s="15"/>
      <c r="IK106" s="15"/>
      <c r="IL106" s="15"/>
      <c r="IM106" s="15"/>
      <c r="IN106" s="15"/>
      <c r="IO106" s="15"/>
      <c r="IP106" s="15"/>
      <c r="IQ106" s="15"/>
      <c r="IR106" s="15"/>
      <c r="IS106" s="15"/>
      <c r="IT106" s="15"/>
      <c r="IU106" s="15"/>
      <c r="IV106" s="15"/>
    </row>
    <row r="107" spans="1:256" ht="12" customHeight="1">
      <c r="A107" s="200"/>
      <c r="B107" s="8"/>
      <c r="C107" s="8"/>
      <c r="D107" s="15"/>
      <c r="E107" s="17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  <c r="FQ107" s="15"/>
      <c r="FR107" s="15"/>
      <c r="FS107" s="15"/>
      <c r="FT107" s="15"/>
      <c r="FU107" s="15"/>
      <c r="FV107" s="15"/>
      <c r="FW107" s="15"/>
      <c r="FX107" s="15"/>
      <c r="FY107" s="15"/>
      <c r="FZ107" s="15"/>
      <c r="GA107" s="15"/>
      <c r="GB107" s="15"/>
      <c r="GC107" s="15"/>
      <c r="GD107" s="15"/>
      <c r="GE107" s="15"/>
      <c r="GF107" s="15"/>
      <c r="GG107" s="15"/>
      <c r="GH107" s="15"/>
      <c r="GI107" s="15"/>
      <c r="GJ107" s="15"/>
      <c r="GK107" s="15"/>
      <c r="GL107" s="15"/>
      <c r="GM107" s="15"/>
      <c r="GN107" s="15"/>
      <c r="GO107" s="15"/>
      <c r="GP107" s="15"/>
      <c r="GQ107" s="15"/>
      <c r="GR107" s="15"/>
      <c r="GS107" s="15"/>
      <c r="GT107" s="15"/>
      <c r="GU107" s="15"/>
      <c r="GV107" s="15"/>
      <c r="GW107" s="15"/>
      <c r="GX107" s="15"/>
      <c r="GY107" s="15"/>
      <c r="GZ107" s="15"/>
      <c r="HA107" s="15"/>
      <c r="HB107" s="15"/>
      <c r="HC107" s="15"/>
      <c r="HD107" s="15"/>
      <c r="HE107" s="15"/>
      <c r="HF107" s="15"/>
      <c r="HG107" s="15"/>
      <c r="HH107" s="15"/>
      <c r="HI107" s="15"/>
      <c r="HJ107" s="15"/>
      <c r="HK107" s="15"/>
      <c r="HL107" s="15"/>
      <c r="HM107" s="15"/>
      <c r="HN107" s="15"/>
      <c r="HO107" s="15"/>
      <c r="HP107" s="15"/>
      <c r="HQ107" s="15"/>
      <c r="HR107" s="15"/>
      <c r="HS107" s="15"/>
      <c r="HT107" s="15"/>
      <c r="HU107" s="15"/>
      <c r="HV107" s="15"/>
      <c r="HW107" s="15"/>
      <c r="HX107" s="15"/>
      <c r="HY107" s="15"/>
      <c r="HZ107" s="15"/>
      <c r="IA107" s="15"/>
      <c r="IB107" s="15"/>
      <c r="IC107" s="15"/>
      <c r="ID107" s="15"/>
      <c r="IE107" s="15"/>
      <c r="IF107" s="15"/>
      <c r="IG107" s="15"/>
      <c r="IH107" s="15"/>
      <c r="II107" s="15"/>
      <c r="IJ107" s="15"/>
      <c r="IK107" s="15"/>
      <c r="IL107" s="15"/>
      <c r="IM107" s="15"/>
      <c r="IN107" s="15"/>
      <c r="IO107" s="15"/>
      <c r="IP107" s="15"/>
      <c r="IQ107" s="15"/>
      <c r="IR107" s="15"/>
      <c r="IS107" s="15"/>
      <c r="IT107" s="15"/>
      <c r="IU107" s="15"/>
      <c r="IV107" s="15"/>
    </row>
    <row r="108" spans="1:256" ht="14.25" customHeight="1">
      <c r="A108" s="201" t="s">
        <v>1</v>
      </c>
      <c r="B108" s="201">
        <v>600</v>
      </c>
      <c r="C108" s="194" t="s">
        <v>205</v>
      </c>
      <c r="D108" s="9" t="s">
        <v>2</v>
      </c>
      <c r="E108" s="10">
        <f>E109</f>
        <v>141395</v>
      </c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  <c r="FQ108" s="15"/>
      <c r="FR108" s="15"/>
      <c r="FS108" s="15"/>
      <c r="FT108" s="15"/>
      <c r="FU108" s="15"/>
      <c r="FV108" s="15"/>
      <c r="FW108" s="15"/>
      <c r="FX108" s="15"/>
      <c r="FY108" s="15"/>
      <c r="FZ108" s="15"/>
      <c r="GA108" s="15"/>
      <c r="GB108" s="15"/>
      <c r="GC108" s="15"/>
      <c r="GD108" s="15"/>
      <c r="GE108" s="15"/>
      <c r="GF108" s="15"/>
      <c r="GG108" s="15"/>
      <c r="GH108" s="15"/>
      <c r="GI108" s="15"/>
      <c r="GJ108" s="15"/>
      <c r="GK108" s="15"/>
      <c r="GL108" s="15"/>
      <c r="GM108" s="15"/>
      <c r="GN108" s="15"/>
      <c r="GO108" s="15"/>
      <c r="GP108" s="15"/>
      <c r="GQ108" s="15"/>
      <c r="GR108" s="15"/>
      <c r="GS108" s="15"/>
      <c r="GT108" s="15"/>
      <c r="GU108" s="15"/>
      <c r="GV108" s="15"/>
      <c r="GW108" s="15"/>
      <c r="GX108" s="15"/>
      <c r="GY108" s="15"/>
      <c r="GZ108" s="15"/>
      <c r="HA108" s="15"/>
      <c r="HB108" s="15"/>
      <c r="HC108" s="15"/>
      <c r="HD108" s="15"/>
      <c r="HE108" s="15"/>
      <c r="HF108" s="15"/>
      <c r="HG108" s="15"/>
      <c r="HH108" s="15"/>
      <c r="HI108" s="15"/>
      <c r="HJ108" s="15"/>
      <c r="HK108" s="15"/>
      <c r="HL108" s="15"/>
      <c r="HM108" s="15"/>
      <c r="HN108" s="15"/>
      <c r="HO108" s="15"/>
      <c r="HP108" s="15"/>
      <c r="HQ108" s="15"/>
      <c r="HR108" s="15"/>
      <c r="HS108" s="15"/>
      <c r="HT108" s="15"/>
      <c r="HU108" s="15"/>
      <c r="HV108" s="15"/>
      <c r="HW108" s="15"/>
      <c r="HX108" s="15"/>
      <c r="HY108" s="15"/>
      <c r="HZ108" s="15"/>
      <c r="IA108" s="15"/>
      <c r="IB108" s="15"/>
      <c r="IC108" s="15"/>
      <c r="ID108" s="15"/>
      <c r="IE108" s="15"/>
      <c r="IF108" s="15"/>
      <c r="IG108" s="15"/>
      <c r="IH108" s="15"/>
      <c r="II108" s="15"/>
      <c r="IJ108" s="15"/>
      <c r="IK108" s="15"/>
      <c r="IL108" s="15"/>
      <c r="IM108" s="15"/>
      <c r="IN108" s="15"/>
      <c r="IO108" s="15"/>
      <c r="IP108" s="15"/>
      <c r="IQ108" s="15"/>
      <c r="IR108" s="15"/>
      <c r="IS108" s="15"/>
      <c r="IT108" s="15"/>
      <c r="IU108" s="15"/>
      <c r="IV108" s="15"/>
    </row>
    <row r="109" spans="1:256" ht="14.25" customHeight="1">
      <c r="A109" s="11" t="s">
        <v>3</v>
      </c>
      <c r="B109" s="11">
        <v>60014</v>
      </c>
      <c r="C109" s="198" t="s">
        <v>206</v>
      </c>
      <c r="D109" s="11" t="s">
        <v>2</v>
      </c>
      <c r="E109" s="12">
        <f>SUM(E110:E114)</f>
        <v>141395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  <c r="FQ109" s="15"/>
      <c r="FR109" s="15"/>
      <c r="FS109" s="15"/>
      <c r="FT109" s="15"/>
      <c r="FU109" s="15"/>
      <c r="FV109" s="15"/>
      <c r="FW109" s="15"/>
      <c r="FX109" s="15"/>
      <c r="FY109" s="15"/>
      <c r="FZ109" s="15"/>
      <c r="GA109" s="15"/>
      <c r="GB109" s="15"/>
      <c r="GC109" s="15"/>
      <c r="GD109" s="15"/>
      <c r="GE109" s="15"/>
      <c r="GF109" s="15"/>
      <c r="GG109" s="15"/>
      <c r="GH109" s="15"/>
      <c r="GI109" s="15"/>
      <c r="GJ109" s="15"/>
      <c r="GK109" s="15"/>
      <c r="GL109" s="15"/>
      <c r="GM109" s="15"/>
      <c r="GN109" s="15"/>
      <c r="GO109" s="15"/>
      <c r="GP109" s="15"/>
      <c r="GQ109" s="15"/>
      <c r="GR109" s="15"/>
      <c r="GS109" s="15"/>
      <c r="GT109" s="15"/>
      <c r="GU109" s="15"/>
      <c r="GV109" s="15"/>
      <c r="GW109" s="15"/>
      <c r="GX109" s="15"/>
      <c r="GY109" s="15"/>
      <c r="GZ109" s="15"/>
      <c r="HA109" s="15"/>
      <c r="HB109" s="15"/>
      <c r="HC109" s="15"/>
      <c r="HD109" s="15"/>
      <c r="HE109" s="15"/>
      <c r="HF109" s="15"/>
      <c r="HG109" s="15"/>
      <c r="HH109" s="15"/>
      <c r="HI109" s="15"/>
      <c r="HJ109" s="15"/>
      <c r="HK109" s="15"/>
      <c r="HL109" s="15"/>
      <c r="HM109" s="15"/>
      <c r="HN109" s="15"/>
      <c r="HO109" s="15"/>
      <c r="HP109" s="15"/>
      <c r="HQ109" s="15"/>
      <c r="HR109" s="15"/>
      <c r="HS109" s="15"/>
      <c r="HT109" s="15"/>
      <c r="HU109" s="15"/>
      <c r="HV109" s="15"/>
      <c r="HW109" s="15"/>
      <c r="HX109" s="15"/>
      <c r="HY109" s="15"/>
      <c r="HZ109" s="15"/>
      <c r="IA109" s="15"/>
      <c r="IB109" s="15"/>
      <c r="IC109" s="15"/>
      <c r="ID109" s="15"/>
      <c r="IE109" s="15"/>
      <c r="IF109" s="15"/>
      <c r="IG109" s="15"/>
      <c r="IH109" s="15"/>
      <c r="II109" s="15"/>
      <c r="IJ109" s="15"/>
      <c r="IK109" s="15"/>
      <c r="IL109" s="15"/>
      <c r="IM109" s="15"/>
      <c r="IN109" s="15"/>
      <c r="IO109" s="15"/>
      <c r="IP109" s="15"/>
      <c r="IQ109" s="15"/>
      <c r="IR109" s="15"/>
      <c r="IS109" s="15"/>
      <c r="IT109" s="15"/>
      <c r="IU109" s="15"/>
      <c r="IV109" s="15"/>
    </row>
    <row r="110" spans="1:256" ht="14.25" customHeight="1">
      <c r="A110" s="5" t="s">
        <v>5</v>
      </c>
      <c r="B110" s="193">
        <v>4010</v>
      </c>
      <c r="C110" s="199" t="s">
        <v>177</v>
      </c>
      <c r="D110" s="193" t="s">
        <v>2</v>
      </c>
      <c r="E110" s="196">
        <v>15670</v>
      </c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  <c r="FQ110" s="15"/>
      <c r="FR110" s="15"/>
      <c r="FS110" s="15"/>
      <c r="FT110" s="15"/>
      <c r="FU110" s="15"/>
      <c r="FV110" s="15"/>
      <c r="FW110" s="15"/>
      <c r="FX110" s="15"/>
      <c r="FY110" s="15"/>
      <c r="FZ110" s="15"/>
      <c r="GA110" s="15"/>
      <c r="GB110" s="15"/>
      <c r="GC110" s="15"/>
      <c r="GD110" s="15"/>
      <c r="GE110" s="15"/>
      <c r="GF110" s="15"/>
      <c r="GG110" s="15"/>
      <c r="GH110" s="15"/>
      <c r="GI110" s="15"/>
      <c r="GJ110" s="15"/>
      <c r="GK110" s="15"/>
      <c r="GL110" s="15"/>
      <c r="GM110" s="15"/>
      <c r="GN110" s="15"/>
      <c r="GO110" s="15"/>
      <c r="GP110" s="15"/>
      <c r="GQ110" s="15"/>
      <c r="GR110" s="15"/>
      <c r="GS110" s="15"/>
      <c r="GT110" s="15"/>
      <c r="GU110" s="15"/>
      <c r="GV110" s="15"/>
      <c r="GW110" s="15"/>
      <c r="GX110" s="15"/>
      <c r="GY110" s="15"/>
      <c r="GZ110" s="15"/>
      <c r="HA110" s="15"/>
      <c r="HB110" s="15"/>
      <c r="HC110" s="15"/>
      <c r="HD110" s="15"/>
      <c r="HE110" s="15"/>
      <c r="HF110" s="15"/>
      <c r="HG110" s="15"/>
      <c r="HH110" s="15"/>
      <c r="HI110" s="15"/>
      <c r="HJ110" s="15"/>
      <c r="HK110" s="15"/>
      <c r="HL110" s="15"/>
      <c r="HM110" s="15"/>
      <c r="HN110" s="15"/>
      <c r="HO110" s="15"/>
      <c r="HP110" s="15"/>
      <c r="HQ110" s="15"/>
      <c r="HR110" s="15"/>
      <c r="HS110" s="15"/>
      <c r="HT110" s="15"/>
      <c r="HU110" s="15"/>
      <c r="HV110" s="15"/>
      <c r="HW110" s="15"/>
      <c r="HX110" s="15"/>
      <c r="HY110" s="15"/>
      <c r="HZ110" s="15"/>
      <c r="IA110" s="15"/>
      <c r="IB110" s="15"/>
      <c r="IC110" s="15"/>
      <c r="ID110" s="15"/>
      <c r="IE110" s="15"/>
      <c r="IF110" s="15"/>
      <c r="IG110" s="15"/>
      <c r="IH110" s="15"/>
      <c r="II110" s="15"/>
      <c r="IJ110" s="15"/>
      <c r="IK110" s="15"/>
      <c r="IL110" s="15"/>
      <c r="IM110" s="15"/>
      <c r="IN110" s="15"/>
      <c r="IO110" s="15"/>
      <c r="IP110" s="15"/>
      <c r="IQ110" s="15"/>
      <c r="IR110" s="15"/>
      <c r="IS110" s="15"/>
      <c r="IT110" s="15"/>
      <c r="IU110" s="15"/>
      <c r="IV110" s="15"/>
    </row>
    <row r="111" spans="1:256" ht="14.25" customHeight="1">
      <c r="A111" s="5" t="s">
        <v>5</v>
      </c>
      <c r="B111" s="193">
        <v>4110</v>
      </c>
      <c r="C111" s="199" t="s">
        <v>178</v>
      </c>
      <c r="D111" s="193" t="s">
        <v>2</v>
      </c>
      <c r="E111" s="196">
        <v>2779</v>
      </c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  <c r="DX111" s="15"/>
      <c r="DY111" s="15"/>
      <c r="DZ111" s="15"/>
      <c r="EA111" s="15"/>
      <c r="EB111" s="15"/>
      <c r="EC111" s="15"/>
      <c r="ED111" s="15"/>
      <c r="EE111" s="15"/>
      <c r="EF111" s="15"/>
      <c r="EG111" s="15"/>
      <c r="EH111" s="15"/>
      <c r="EI111" s="15"/>
      <c r="EJ111" s="15"/>
      <c r="EK111" s="15"/>
      <c r="EL111" s="15"/>
      <c r="EM111" s="15"/>
      <c r="EN111" s="15"/>
      <c r="EO111" s="15"/>
      <c r="EP111" s="15"/>
      <c r="EQ111" s="15"/>
      <c r="ER111" s="15"/>
      <c r="ES111" s="15"/>
      <c r="ET111" s="15"/>
      <c r="EU111" s="15"/>
      <c r="EV111" s="15"/>
      <c r="EW111" s="15"/>
      <c r="EX111" s="15"/>
      <c r="EY111" s="15"/>
      <c r="EZ111" s="15"/>
      <c r="FA111" s="15"/>
      <c r="FB111" s="15"/>
      <c r="FC111" s="15"/>
      <c r="FD111" s="15"/>
      <c r="FE111" s="15"/>
      <c r="FF111" s="15"/>
      <c r="FG111" s="15"/>
      <c r="FH111" s="15"/>
      <c r="FI111" s="15"/>
      <c r="FJ111" s="15"/>
      <c r="FK111" s="15"/>
      <c r="FL111" s="15"/>
      <c r="FM111" s="15"/>
      <c r="FN111" s="15"/>
      <c r="FO111" s="15"/>
      <c r="FP111" s="15"/>
      <c r="FQ111" s="15"/>
      <c r="FR111" s="15"/>
      <c r="FS111" s="15"/>
      <c r="FT111" s="15"/>
      <c r="FU111" s="15"/>
      <c r="FV111" s="15"/>
      <c r="FW111" s="15"/>
      <c r="FX111" s="15"/>
      <c r="FY111" s="15"/>
      <c r="FZ111" s="15"/>
      <c r="GA111" s="15"/>
      <c r="GB111" s="15"/>
      <c r="GC111" s="15"/>
      <c r="GD111" s="15"/>
      <c r="GE111" s="15"/>
      <c r="GF111" s="15"/>
      <c r="GG111" s="15"/>
      <c r="GH111" s="15"/>
      <c r="GI111" s="15"/>
      <c r="GJ111" s="15"/>
      <c r="GK111" s="15"/>
      <c r="GL111" s="15"/>
      <c r="GM111" s="15"/>
      <c r="GN111" s="15"/>
      <c r="GO111" s="15"/>
      <c r="GP111" s="15"/>
      <c r="GQ111" s="15"/>
      <c r="GR111" s="15"/>
      <c r="GS111" s="15"/>
      <c r="GT111" s="15"/>
      <c r="GU111" s="15"/>
      <c r="GV111" s="15"/>
      <c r="GW111" s="15"/>
      <c r="GX111" s="15"/>
      <c r="GY111" s="15"/>
      <c r="GZ111" s="15"/>
      <c r="HA111" s="15"/>
      <c r="HB111" s="15"/>
      <c r="HC111" s="15"/>
      <c r="HD111" s="15"/>
      <c r="HE111" s="15"/>
      <c r="HF111" s="15"/>
      <c r="HG111" s="15"/>
      <c r="HH111" s="15"/>
      <c r="HI111" s="15"/>
      <c r="HJ111" s="15"/>
      <c r="HK111" s="15"/>
      <c r="HL111" s="15"/>
      <c r="HM111" s="15"/>
      <c r="HN111" s="15"/>
      <c r="HO111" s="15"/>
      <c r="HP111" s="15"/>
      <c r="HQ111" s="15"/>
      <c r="HR111" s="15"/>
      <c r="HS111" s="15"/>
      <c r="HT111" s="15"/>
      <c r="HU111" s="15"/>
      <c r="HV111" s="15"/>
      <c r="HW111" s="15"/>
      <c r="HX111" s="15"/>
      <c r="HY111" s="15"/>
      <c r="HZ111" s="15"/>
      <c r="IA111" s="15"/>
      <c r="IB111" s="15"/>
      <c r="IC111" s="15"/>
      <c r="ID111" s="15"/>
      <c r="IE111" s="15"/>
      <c r="IF111" s="15"/>
      <c r="IG111" s="15"/>
      <c r="IH111" s="15"/>
      <c r="II111" s="15"/>
      <c r="IJ111" s="15"/>
      <c r="IK111" s="15"/>
      <c r="IL111" s="15"/>
      <c r="IM111" s="15"/>
      <c r="IN111" s="15"/>
      <c r="IO111" s="15"/>
      <c r="IP111" s="15"/>
      <c r="IQ111" s="15"/>
      <c r="IR111" s="15"/>
      <c r="IS111" s="15"/>
      <c r="IT111" s="15"/>
      <c r="IU111" s="15"/>
      <c r="IV111" s="15"/>
    </row>
    <row r="112" spans="1:256" ht="14.25" customHeight="1">
      <c r="A112" s="5" t="s">
        <v>5</v>
      </c>
      <c r="B112" s="193">
        <v>4210</v>
      </c>
      <c r="C112" s="193" t="s">
        <v>8</v>
      </c>
      <c r="D112" s="193" t="s">
        <v>2</v>
      </c>
      <c r="E112" s="196">
        <v>549</v>
      </c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ht="14.25" customHeight="1">
      <c r="A113" s="5" t="s">
        <v>5</v>
      </c>
      <c r="B113" s="241" t="s">
        <v>207</v>
      </c>
      <c r="C113" s="199" t="s">
        <v>7</v>
      </c>
      <c r="D113" s="5" t="s">
        <v>2</v>
      </c>
      <c r="E113" s="13">
        <v>1000</v>
      </c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ht="14.25" customHeight="1">
      <c r="A114" s="5" t="s">
        <v>5</v>
      </c>
      <c r="B114" s="241" t="s">
        <v>246</v>
      </c>
      <c r="C114" s="199" t="s">
        <v>245</v>
      </c>
      <c r="D114" s="5" t="s">
        <v>2</v>
      </c>
      <c r="E114" s="13">
        <v>121397</v>
      </c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ht="12.75" customHeight="1">
      <c r="A115" s="200"/>
      <c r="B115" s="8"/>
      <c r="C115" s="8"/>
      <c r="D115" s="15"/>
      <c r="E115" s="17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ht="14.25" customHeight="1">
      <c r="A116" s="9" t="s">
        <v>1</v>
      </c>
      <c r="B116" s="9">
        <v>750</v>
      </c>
      <c r="C116" s="194" t="s">
        <v>195</v>
      </c>
      <c r="D116" s="9" t="s">
        <v>2</v>
      </c>
      <c r="E116" s="10">
        <f>E117+E120</f>
        <v>52619</v>
      </c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ht="14.25" customHeight="1">
      <c r="A117" s="11" t="s">
        <v>3</v>
      </c>
      <c r="B117" s="11">
        <v>75075</v>
      </c>
      <c r="C117" s="198" t="s">
        <v>236</v>
      </c>
      <c r="D117" s="11" t="s">
        <v>2</v>
      </c>
      <c r="E117" s="12">
        <f>SUM(E118:E119)</f>
        <v>29532</v>
      </c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ht="14.25" customHeight="1">
      <c r="A118" s="5" t="s">
        <v>5</v>
      </c>
      <c r="B118" s="5">
        <v>4171</v>
      </c>
      <c r="C118" s="199" t="s">
        <v>196</v>
      </c>
      <c r="D118" s="5" t="s">
        <v>2</v>
      </c>
      <c r="E118" s="13">
        <v>2337</v>
      </c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ht="14.25" customHeight="1">
      <c r="A119" s="5" t="s">
        <v>5</v>
      </c>
      <c r="B119" s="5">
        <v>4301</v>
      </c>
      <c r="C119" s="199" t="s">
        <v>7</v>
      </c>
      <c r="D119" s="5" t="s">
        <v>2</v>
      </c>
      <c r="E119" s="13">
        <v>27195</v>
      </c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ht="14.25" customHeight="1">
      <c r="A120" s="11" t="s">
        <v>3</v>
      </c>
      <c r="B120" s="11">
        <v>75095</v>
      </c>
      <c r="C120" s="198" t="s">
        <v>170</v>
      </c>
      <c r="D120" s="11" t="s">
        <v>2</v>
      </c>
      <c r="E120" s="12">
        <f>SUM(E121:E122)</f>
        <v>23087</v>
      </c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ht="14.25" customHeight="1">
      <c r="A121" s="5" t="s">
        <v>5</v>
      </c>
      <c r="B121" s="5">
        <v>4171</v>
      </c>
      <c r="C121" s="199" t="s">
        <v>196</v>
      </c>
      <c r="D121" s="5" t="s">
        <v>2</v>
      </c>
      <c r="E121" s="13">
        <v>13480</v>
      </c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ht="14.25" customHeight="1">
      <c r="A122" s="5" t="s">
        <v>5</v>
      </c>
      <c r="B122" s="5">
        <v>4301</v>
      </c>
      <c r="C122" s="199" t="s">
        <v>7</v>
      </c>
      <c r="D122" s="5" t="s">
        <v>2</v>
      </c>
      <c r="E122" s="13">
        <v>9607</v>
      </c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ht="12" customHeight="1">
      <c r="A123" s="193"/>
      <c r="B123" s="8"/>
      <c r="C123" s="8"/>
      <c r="D123" s="15"/>
      <c r="E123" s="17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ht="14.25" customHeight="1">
      <c r="A124" s="9" t="s">
        <v>1</v>
      </c>
      <c r="B124" s="9">
        <v>801</v>
      </c>
      <c r="C124" s="194" t="s">
        <v>6</v>
      </c>
      <c r="D124" s="9" t="s">
        <v>2</v>
      </c>
      <c r="E124" s="10">
        <f>E125+E132</f>
        <v>291025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  <c r="IF124" s="5"/>
      <c r="IG124" s="5"/>
      <c r="IH124" s="5"/>
      <c r="II124" s="5"/>
      <c r="IJ124" s="5"/>
      <c r="IK124" s="5"/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ht="14.25" customHeight="1">
      <c r="A125" s="195" t="s">
        <v>3</v>
      </c>
      <c r="B125" s="195">
        <v>80120</v>
      </c>
      <c r="C125" s="195" t="s">
        <v>203</v>
      </c>
      <c r="D125" s="195" t="s">
        <v>2</v>
      </c>
      <c r="E125" s="12">
        <f>SUM(E126:E131)</f>
        <v>46638</v>
      </c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  <c r="IF125" s="5"/>
      <c r="IG125" s="5"/>
      <c r="IH125" s="5"/>
      <c r="II125" s="5"/>
      <c r="IJ125" s="5"/>
      <c r="IK125" s="5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ht="14.25" customHeight="1">
      <c r="A126" s="5" t="s">
        <v>5</v>
      </c>
      <c r="B126" s="193">
        <v>3020</v>
      </c>
      <c r="C126" s="193" t="s">
        <v>210</v>
      </c>
      <c r="D126" s="193" t="s">
        <v>2</v>
      </c>
      <c r="E126" s="196">
        <v>1872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  <c r="IF126" s="5"/>
      <c r="IG126" s="5"/>
      <c r="IH126" s="5"/>
      <c r="II126" s="5"/>
      <c r="IJ126" s="5"/>
      <c r="IK126" s="5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256" ht="14.25" customHeight="1">
      <c r="A127" s="5" t="s">
        <v>5</v>
      </c>
      <c r="B127" s="193">
        <v>4210</v>
      </c>
      <c r="C127" s="193" t="s">
        <v>8</v>
      </c>
      <c r="D127" s="193" t="s">
        <v>2</v>
      </c>
      <c r="E127" s="196">
        <v>15050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  <c r="IF127" s="5"/>
      <c r="IG127" s="5"/>
      <c r="IH127" s="5"/>
      <c r="II127" s="5"/>
      <c r="IJ127" s="5"/>
      <c r="IK127" s="5"/>
      <c r="IL127" s="5"/>
      <c r="IM127" s="5"/>
      <c r="IN127" s="5"/>
      <c r="IO127" s="5"/>
      <c r="IP127" s="5"/>
      <c r="IQ127" s="5"/>
      <c r="IR127" s="5"/>
      <c r="IS127" s="5"/>
      <c r="IT127" s="5"/>
      <c r="IU127" s="5"/>
      <c r="IV127" s="5"/>
    </row>
    <row r="128" spans="1:256" ht="14.25" customHeight="1">
      <c r="A128" s="5" t="s">
        <v>5</v>
      </c>
      <c r="B128" s="193">
        <v>4240</v>
      </c>
      <c r="C128" s="193" t="s">
        <v>204</v>
      </c>
      <c r="D128" s="193" t="s">
        <v>2</v>
      </c>
      <c r="E128" s="196">
        <v>11500</v>
      </c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  <c r="IF128" s="5"/>
      <c r="IG128" s="5"/>
      <c r="IH128" s="5"/>
      <c r="II128" s="5"/>
      <c r="IJ128" s="5"/>
      <c r="IK128" s="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1:256" ht="14.25" customHeight="1">
      <c r="A129" s="5" t="s">
        <v>5</v>
      </c>
      <c r="B129" s="193">
        <v>4300</v>
      </c>
      <c r="C129" s="199" t="s">
        <v>7</v>
      </c>
      <c r="D129" s="193" t="s">
        <v>2</v>
      </c>
      <c r="E129" s="196">
        <v>11606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  <c r="IF129" s="5"/>
      <c r="IG129" s="5"/>
      <c r="IH129" s="5"/>
      <c r="II129" s="5"/>
      <c r="IJ129" s="5"/>
      <c r="IK129" s="5"/>
      <c r="IL129" s="5"/>
      <c r="IM129" s="5"/>
      <c r="IN129" s="5"/>
      <c r="IO129" s="5"/>
      <c r="IP129" s="5"/>
      <c r="IQ129" s="5"/>
      <c r="IR129" s="5"/>
      <c r="IS129" s="5"/>
      <c r="IT129" s="5"/>
      <c r="IU129" s="5"/>
      <c r="IV129" s="5"/>
    </row>
    <row r="130" spans="1:256" ht="14.25" customHeight="1">
      <c r="A130" s="5" t="s">
        <v>5</v>
      </c>
      <c r="B130" s="193">
        <v>4430</v>
      </c>
      <c r="C130" s="193" t="s">
        <v>211</v>
      </c>
      <c r="D130" s="193" t="s">
        <v>2</v>
      </c>
      <c r="E130" s="196">
        <v>5200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  <c r="IF130" s="5"/>
      <c r="IG130" s="5"/>
      <c r="IH130" s="5"/>
      <c r="II130" s="5"/>
      <c r="IJ130" s="5"/>
      <c r="IK130" s="5"/>
      <c r="IL130" s="5"/>
      <c r="IM130" s="5"/>
      <c r="IN130" s="5"/>
      <c r="IO130" s="5"/>
      <c r="IP130" s="5"/>
      <c r="IQ130" s="5"/>
      <c r="IR130" s="5"/>
      <c r="IS130" s="5"/>
      <c r="IT130" s="5"/>
      <c r="IU130" s="5"/>
      <c r="IV130" s="5"/>
    </row>
    <row r="131" spans="1:256" ht="14.25" customHeight="1">
      <c r="A131" s="5" t="s">
        <v>5</v>
      </c>
      <c r="B131" s="193">
        <v>4530</v>
      </c>
      <c r="C131" s="193" t="s">
        <v>202</v>
      </c>
      <c r="D131" s="193" t="s">
        <v>2</v>
      </c>
      <c r="E131" s="196">
        <v>1410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  <c r="IF131" s="5"/>
      <c r="IG131" s="5"/>
      <c r="IH131" s="5"/>
      <c r="II131" s="5"/>
      <c r="IJ131" s="5"/>
      <c r="IK131" s="5"/>
      <c r="IL131" s="5"/>
      <c r="IM131" s="5"/>
      <c r="IN131" s="5"/>
      <c r="IO131" s="5"/>
      <c r="IP131" s="5"/>
      <c r="IQ131" s="5"/>
      <c r="IR131" s="5"/>
      <c r="IS131" s="5"/>
      <c r="IT131" s="5"/>
      <c r="IU131" s="5"/>
      <c r="IV131" s="5"/>
    </row>
    <row r="132" spans="1:256" ht="14.25" customHeight="1">
      <c r="A132" s="195" t="s">
        <v>3</v>
      </c>
      <c r="B132" s="195">
        <v>80130</v>
      </c>
      <c r="C132" s="195" t="s">
        <v>198</v>
      </c>
      <c r="D132" s="195" t="s">
        <v>2</v>
      </c>
      <c r="E132" s="12">
        <f>SUM(E133:E142)</f>
        <v>244387</v>
      </c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  <c r="IF132" s="5"/>
      <c r="IG132" s="5"/>
      <c r="IH132" s="5"/>
      <c r="II132" s="5"/>
      <c r="IJ132" s="5"/>
      <c r="IK132" s="5"/>
      <c r="IL132" s="5"/>
      <c r="IM132" s="5"/>
      <c r="IN132" s="5"/>
      <c r="IO132" s="5"/>
      <c r="IP132" s="5"/>
      <c r="IQ132" s="5"/>
      <c r="IR132" s="5"/>
      <c r="IS132" s="5"/>
      <c r="IT132" s="5"/>
      <c r="IU132" s="5"/>
      <c r="IV132" s="5"/>
    </row>
    <row r="133" spans="1:256" ht="14.25" customHeight="1">
      <c r="A133" s="5" t="s">
        <v>5</v>
      </c>
      <c r="B133" s="193">
        <v>4010</v>
      </c>
      <c r="C133" s="199" t="s">
        <v>177</v>
      </c>
      <c r="D133" s="193" t="s">
        <v>2</v>
      </c>
      <c r="E133" s="196">
        <v>917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  <c r="IF133" s="5"/>
      <c r="IG133" s="5"/>
      <c r="IH133" s="5"/>
      <c r="II133" s="5"/>
      <c r="IJ133" s="5"/>
      <c r="IK133" s="5"/>
      <c r="IL133" s="5"/>
      <c r="IM133" s="5"/>
      <c r="IN133" s="5"/>
      <c r="IO133" s="5"/>
      <c r="IP133" s="5"/>
      <c r="IQ133" s="5"/>
      <c r="IR133" s="5"/>
      <c r="IS133" s="5"/>
      <c r="IT133" s="5"/>
      <c r="IU133" s="5"/>
      <c r="IV133" s="5"/>
    </row>
    <row r="134" spans="1:256" ht="14.25" customHeight="1">
      <c r="A134" s="5" t="s">
        <v>5</v>
      </c>
      <c r="B134" s="193">
        <v>4110</v>
      </c>
      <c r="C134" s="199" t="s">
        <v>178</v>
      </c>
      <c r="D134" s="193" t="s">
        <v>2</v>
      </c>
      <c r="E134" s="196">
        <v>255</v>
      </c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  <c r="IF134" s="5"/>
      <c r="IG134" s="5"/>
      <c r="IH134" s="5"/>
      <c r="II134" s="5"/>
      <c r="IJ134" s="5"/>
      <c r="IK134" s="5"/>
      <c r="IL134" s="5"/>
      <c r="IM134" s="5"/>
      <c r="IN134" s="5"/>
      <c r="IO134" s="5"/>
      <c r="IP134" s="5"/>
      <c r="IQ134" s="5"/>
      <c r="IR134" s="5"/>
      <c r="IS134" s="5"/>
      <c r="IT134" s="5"/>
      <c r="IU134" s="5"/>
      <c r="IV134" s="5"/>
    </row>
    <row r="135" spans="1:256" ht="14.25" customHeight="1">
      <c r="A135" s="5" t="s">
        <v>5</v>
      </c>
      <c r="B135" s="193">
        <v>4120</v>
      </c>
      <c r="C135" s="193" t="s">
        <v>200</v>
      </c>
      <c r="D135" s="193" t="s">
        <v>2</v>
      </c>
      <c r="E135" s="196">
        <v>34</v>
      </c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  <c r="IF135" s="5"/>
      <c r="IG135" s="5"/>
      <c r="IH135" s="5"/>
      <c r="II135" s="5"/>
      <c r="IJ135" s="5"/>
      <c r="IK135" s="5"/>
      <c r="IL135" s="5"/>
      <c r="IM135" s="5"/>
      <c r="IN135" s="5"/>
      <c r="IO135" s="5"/>
      <c r="IP135" s="5"/>
      <c r="IQ135" s="5"/>
      <c r="IR135" s="5"/>
      <c r="IS135" s="5"/>
      <c r="IT135" s="5"/>
      <c r="IU135" s="5"/>
      <c r="IV135" s="5"/>
    </row>
    <row r="136" spans="1:256" ht="14.25" customHeight="1">
      <c r="A136" s="5" t="s">
        <v>5</v>
      </c>
      <c r="B136" s="193">
        <v>4170</v>
      </c>
      <c r="C136" s="193" t="s">
        <v>196</v>
      </c>
      <c r="D136" s="193" t="s">
        <v>2</v>
      </c>
      <c r="E136" s="196">
        <v>498</v>
      </c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  <c r="IF136" s="5"/>
      <c r="IG136" s="5"/>
      <c r="IH136" s="5"/>
      <c r="II136" s="5"/>
      <c r="IJ136" s="5"/>
      <c r="IK136" s="5"/>
      <c r="IL136" s="5"/>
      <c r="IM136" s="5"/>
      <c r="IN136" s="5"/>
      <c r="IO136" s="5"/>
      <c r="IP136" s="5"/>
      <c r="IQ136" s="5"/>
      <c r="IR136" s="5"/>
      <c r="IS136" s="5"/>
      <c r="IT136" s="5"/>
      <c r="IU136" s="5"/>
      <c r="IV136" s="5"/>
    </row>
    <row r="137" spans="1:256" ht="14.25" customHeight="1">
      <c r="A137" s="5" t="s">
        <v>5</v>
      </c>
      <c r="B137" s="193">
        <v>4210</v>
      </c>
      <c r="C137" s="193" t="s">
        <v>8</v>
      </c>
      <c r="D137" s="193" t="s">
        <v>2</v>
      </c>
      <c r="E137" s="196">
        <v>14560</v>
      </c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  <c r="IF137" s="5"/>
      <c r="IG137" s="5"/>
      <c r="IH137" s="5"/>
      <c r="II137" s="5"/>
      <c r="IJ137" s="5"/>
      <c r="IK137" s="5"/>
      <c r="IL137" s="5"/>
      <c r="IM137" s="5"/>
      <c r="IN137" s="5"/>
      <c r="IO137" s="5"/>
      <c r="IP137" s="5"/>
      <c r="IQ137" s="5"/>
      <c r="IR137" s="5"/>
      <c r="IS137" s="5"/>
      <c r="IT137" s="5"/>
      <c r="IU137" s="5"/>
      <c r="IV137" s="5"/>
    </row>
    <row r="138" spans="1:256" ht="14.25" customHeight="1">
      <c r="A138" s="5" t="s">
        <v>5</v>
      </c>
      <c r="B138" s="193">
        <v>4240</v>
      </c>
      <c r="C138" s="193" t="s">
        <v>204</v>
      </c>
      <c r="D138" s="193" t="s">
        <v>2</v>
      </c>
      <c r="E138" s="196">
        <v>7127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  <c r="IF138" s="5"/>
      <c r="IG138" s="5"/>
      <c r="IH138" s="5"/>
      <c r="II138" s="5"/>
      <c r="IJ138" s="5"/>
      <c r="IK138" s="5"/>
      <c r="IL138" s="5"/>
      <c r="IM138" s="5"/>
      <c r="IN138" s="5"/>
      <c r="IO138" s="5"/>
      <c r="IP138" s="5"/>
      <c r="IQ138" s="5"/>
      <c r="IR138" s="5"/>
      <c r="IS138" s="5"/>
      <c r="IT138" s="5"/>
      <c r="IU138" s="5"/>
      <c r="IV138" s="5"/>
    </row>
    <row r="139" spans="1:256" ht="14.25" customHeight="1">
      <c r="A139" s="5" t="s">
        <v>5</v>
      </c>
      <c r="B139" s="193">
        <v>4260</v>
      </c>
      <c r="C139" s="193" t="s">
        <v>201</v>
      </c>
      <c r="D139" s="193" t="s">
        <v>2</v>
      </c>
      <c r="E139" s="196">
        <v>1400</v>
      </c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  <c r="IF139" s="5"/>
      <c r="IG139" s="5"/>
      <c r="IH139" s="5"/>
      <c r="II139" s="5"/>
      <c r="IJ139" s="5"/>
      <c r="IK139" s="5"/>
      <c r="IL139" s="5"/>
      <c r="IM139" s="5"/>
      <c r="IN139" s="5"/>
      <c r="IO139" s="5"/>
      <c r="IP139" s="5"/>
      <c r="IQ139" s="5"/>
      <c r="IR139" s="5"/>
      <c r="IS139" s="5"/>
      <c r="IT139" s="5"/>
      <c r="IU139" s="5"/>
      <c r="IV139" s="5"/>
    </row>
    <row r="140" spans="1:256" ht="14.25" customHeight="1">
      <c r="A140" s="5" t="s">
        <v>5</v>
      </c>
      <c r="B140" s="241" t="s">
        <v>207</v>
      </c>
      <c r="C140" s="199" t="s">
        <v>7</v>
      </c>
      <c r="D140" s="5" t="s">
        <v>2</v>
      </c>
      <c r="E140" s="196">
        <v>3800</v>
      </c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  <c r="IF140" s="5"/>
      <c r="IG140" s="5"/>
      <c r="IH140" s="5"/>
      <c r="II140" s="5"/>
      <c r="IJ140" s="5"/>
      <c r="IK140" s="5"/>
      <c r="IL140" s="5"/>
      <c r="IM140" s="5"/>
      <c r="IN140" s="5"/>
      <c r="IO140" s="5"/>
      <c r="IP140" s="5"/>
      <c r="IQ140" s="5"/>
      <c r="IR140" s="5"/>
      <c r="IS140" s="5"/>
      <c r="IT140" s="5"/>
      <c r="IU140" s="5"/>
      <c r="IV140" s="5"/>
    </row>
    <row r="141" spans="1:256" ht="14.25" customHeight="1">
      <c r="A141" s="5" t="s">
        <v>5</v>
      </c>
      <c r="B141" s="193">
        <v>4530</v>
      </c>
      <c r="C141" s="193" t="s">
        <v>202</v>
      </c>
      <c r="D141" s="193" t="s">
        <v>2</v>
      </c>
      <c r="E141" s="196">
        <v>5052</v>
      </c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  <c r="IR141" s="5"/>
      <c r="IS141" s="5"/>
      <c r="IT141" s="5"/>
      <c r="IU141" s="5"/>
      <c r="IV141" s="5"/>
    </row>
    <row r="142" spans="1:256" ht="14.25" customHeight="1">
      <c r="A142" s="5" t="s">
        <v>5</v>
      </c>
      <c r="B142" s="193">
        <v>6050</v>
      </c>
      <c r="C142" s="193" t="s">
        <v>242</v>
      </c>
      <c r="D142" s="193" t="s">
        <v>2</v>
      </c>
      <c r="E142" s="196">
        <v>210744</v>
      </c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  <c r="IF142" s="5"/>
      <c r="IG142" s="5"/>
      <c r="IH142" s="5"/>
      <c r="II142" s="5"/>
      <c r="IJ142" s="5"/>
      <c r="IK142" s="5"/>
      <c r="IL142" s="5"/>
      <c r="IM142" s="5"/>
      <c r="IN142" s="5"/>
      <c r="IO142" s="5"/>
      <c r="IP142" s="5"/>
      <c r="IQ142" s="5"/>
      <c r="IR142" s="5"/>
      <c r="IS142" s="5"/>
      <c r="IT142" s="5"/>
      <c r="IU142" s="5"/>
      <c r="IV142" s="5"/>
    </row>
    <row r="143" spans="1:256" ht="12.75" customHeight="1">
      <c r="A143" s="5"/>
      <c r="B143" s="193"/>
      <c r="C143" s="193"/>
      <c r="D143" s="193"/>
      <c r="E143" s="196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  <c r="IF143" s="5"/>
      <c r="IG143" s="5"/>
      <c r="IH143" s="5"/>
      <c r="II143" s="5"/>
      <c r="IJ143" s="5"/>
      <c r="IK143" s="5"/>
      <c r="IL143" s="5"/>
      <c r="IM143" s="5"/>
      <c r="IN143" s="5"/>
      <c r="IO143" s="5"/>
      <c r="IP143" s="5"/>
      <c r="IQ143" s="5"/>
      <c r="IR143" s="5"/>
      <c r="IS143" s="5"/>
      <c r="IT143" s="5"/>
      <c r="IU143" s="5"/>
      <c r="IV143" s="5"/>
    </row>
    <row r="144" spans="1:256" ht="13.5" customHeight="1">
      <c r="A144" s="201" t="s">
        <v>1</v>
      </c>
      <c r="B144" s="201">
        <v>851</v>
      </c>
      <c r="C144" s="194" t="s">
        <v>243</v>
      </c>
      <c r="D144" s="9" t="s">
        <v>2</v>
      </c>
      <c r="E144" s="10">
        <f>E145</f>
        <v>789256</v>
      </c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  <c r="IF144" s="5"/>
      <c r="IG144" s="5"/>
      <c r="IH144" s="5"/>
      <c r="II144" s="5"/>
      <c r="IJ144" s="5"/>
      <c r="IK144" s="5"/>
      <c r="IL144" s="5"/>
      <c r="IM144" s="5"/>
      <c r="IN144" s="5"/>
      <c r="IO144" s="5"/>
      <c r="IP144" s="5"/>
      <c r="IQ144" s="5"/>
      <c r="IR144" s="5"/>
      <c r="IS144" s="5"/>
      <c r="IT144" s="5"/>
      <c r="IU144" s="5"/>
      <c r="IV144" s="5"/>
    </row>
    <row r="145" spans="1:256" ht="14.25" customHeight="1">
      <c r="A145" s="11" t="s">
        <v>3</v>
      </c>
      <c r="B145" s="11">
        <v>85111</v>
      </c>
      <c r="C145" s="198" t="s">
        <v>244</v>
      </c>
      <c r="D145" s="11" t="s">
        <v>2</v>
      </c>
      <c r="E145" s="12">
        <f>SUM(E146:E148)</f>
        <v>789256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  <c r="IF145" s="5"/>
      <c r="IG145" s="5"/>
      <c r="IH145" s="5"/>
      <c r="II145" s="5"/>
      <c r="IJ145" s="5"/>
      <c r="IK145" s="5"/>
      <c r="IL145" s="5"/>
      <c r="IM145" s="5"/>
      <c r="IN145" s="5"/>
      <c r="IO145" s="5"/>
      <c r="IP145" s="5"/>
      <c r="IQ145" s="5"/>
      <c r="IR145" s="5"/>
      <c r="IS145" s="5"/>
      <c r="IT145" s="5"/>
      <c r="IU145" s="5"/>
      <c r="IV145" s="5"/>
    </row>
    <row r="146" spans="1:256" ht="14.25" customHeight="1">
      <c r="A146" s="5" t="s">
        <v>5</v>
      </c>
      <c r="B146" s="193">
        <v>4210</v>
      </c>
      <c r="C146" s="193" t="s">
        <v>8</v>
      </c>
      <c r="D146" s="5" t="s">
        <v>2</v>
      </c>
      <c r="E146" s="13">
        <v>12072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  <c r="IF146" s="5"/>
      <c r="IG146" s="5"/>
      <c r="IH146" s="5"/>
      <c r="II146" s="5"/>
      <c r="IJ146" s="5"/>
      <c r="IK146" s="5"/>
      <c r="IL146" s="5"/>
      <c r="IM146" s="5"/>
      <c r="IN146" s="5"/>
      <c r="IO146" s="5"/>
      <c r="IP146" s="5"/>
      <c r="IQ146" s="5"/>
      <c r="IR146" s="5"/>
      <c r="IS146" s="5"/>
      <c r="IT146" s="5"/>
      <c r="IU146" s="5"/>
      <c r="IV146" s="5"/>
    </row>
    <row r="147" spans="1:256" ht="14.25" customHeight="1">
      <c r="A147" s="5" t="s">
        <v>5</v>
      </c>
      <c r="B147" s="241" t="s">
        <v>207</v>
      </c>
      <c r="C147" s="199" t="s">
        <v>7</v>
      </c>
      <c r="D147" s="5" t="s">
        <v>2</v>
      </c>
      <c r="E147" s="13">
        <v>28171</v>
      </c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  <c r="IF147" s="5"/>
      <c r="IG147" s="5"/>
      <c r="IH147" s="5"/>
      <c r="II147" s="5"/>
      <c r="IJ147" s="5"/>
      <c r="IK147" s="5"/>
      <c r="IL147" s="5"/>
      <c r="IM147" s="5"/>
      <c r="IN147" s="5"/>
      <c r="IO147" s="5"/>
      <c r="IP147" s="5"/>
      <c r="IQ147" s="5"/>
      <c r="IR147" s="5"/>
      <c r="IS147" s="5"/>
      <c r="IT147" s="5"/>
      <c r="IU147" s="5"/>
      <c r="IV147" s="5"/>
    </row>
    <row r="148" spans="1:256" ht="13.5" customHeight="1">
      <c r="A148" s="5" t="s">
        <v>5</v>
      </c>
      <c r="B148" s="193">
        <v>6060</v>
      </c>
      <c r="C148" s="193" t="s">
        <v>245</v>
      </c>
      <c r="D148" s="193" t="s">
        <v>2</v>
      </c>
      <c r="E148" s="196">
        <v>749013</v>
      </c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  <c r="IF148" s="5"/>
      <c r="IG148" s="5"/>
      <c r="IH148" s="5"/>
      <c r="II148" s="5"/>
      <c r="IJ148" s="5"/>
      <c r="IK148" s="5"/>
      <c r="IL148" s="5"/>
      <c r="IM148" s="5"/>
      <c r="IN148" s="5"/>
      <c r="IO148" s="5"/>
      <c r="IP148" s="5"/>
      <c r="IQ148" s="5"/>
      <c r="IR148" s="5"/>
      <c r="IS148" s="5"/>
      <c r="IT148" s="5"/>
      <c r="IU148" s="5"/>
      <c r="IV148" s="5"/>
    </row>
    <row r="149" spans="1:256" ht="12.75" customHeight="1">
      <c r="A149" s="5"/>
      <c r="B149" s="193"/>
      <c r="C149" s="193"/>
      <c r="D149" s="193"/>
      <c r="E149" s="196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  <c r="IF149" s="5"/>
      <c r="IG149" s="5"/>
      <c r="IH149" s="5"/>
      <c r="II149" s="5"/>
      <c r="IJ149" s="5"/>
      <c r="IK149" s="5"/>
      <c r="IL149" s="5"/>
      <c r="IM149" s="5"/>
      <c r="IN149" s="5"/>
      <c r="IO149" s="5"/>
      <c r="IP149" s="5"/>
      <c r="IQ149" s="5"/>
      <c r="IR149" s="5"/>
      <c r="IS149" s="5"/>
      <c r="IT149" s="5"/>
      <c r="IU149" s="5"/>
      <c r="IV149" s="5"/>
    </row>
    <row r="150" spans="1:256" ht="14.25" customHeight="1">
      <c r="A150" s="201" t="s">
        <v>1</v>
      </c>
      <c r="B150" s="201">
        <v>852</v>
      </c>
      <c r="C150" s="194" t="s">
        <v>212</v>
      </c>
      <c r="D150" s="9" t="s">
        <v>2</v>
      </c>
      <c r="E150" s="10">
        <f>E151+E154+E157</f>
        <v>132097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  <c r="IF150" s="5"/>
      <c r="IG150" s="5"/>
      <c r="IH150" s="5"/>
      <c r="II150" s="5"/>
      <c r="IJ150" s="5"/>
      <c r="IK150" s="5"/>
      <c r="IL150" s="5"/>
      <c r="IM150" s="5"/>
      <c r="IN150" s="5"/>
      <c r="IO150" s="5"/>
      <c r="IP150" s="5"/>
      <c r="IQ150" s="5"/>
      <c r="IR150" s="5"/>
      <c r="IS150" s="5"/>
      <c r="IT150" s="5"/>
      <c r="IU150" s="5"/>
      <c r="IV150" s="5"/>
    </row>
    <row r="151" spans="1:256" ht="14.25" customHeight="1">
      <c r="A151" s="11" t="s">
        <v>3</v>
      </c>
      <c r="B151" s="11">
        <v>85201</v>
      </c>
      <c r="C151" s="198" t="s">
        <v>213</v>
      </c>
      <c r="D151" s="11" t="s">
        <v>2</v>
      </c>
      <c r="E151" s="12">
        <f>SUM(E152:E153)</f>
        <v>662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  <c r="II151" s="5"/>
      <c r="IJ151" s="5"/>
      <c r="IK151" s="5"/>
      <c r="IL151" s="5"/>
      <c r="IM151" s="5"/>
      <c r="IN151" s="5"/>
      <c r="IO151" s="5"/>
      <c r="IP151" s="5"/>
      <c r="IQ151" s="5"/>
      <c r="IR151" s="5"/>
      <c r="IS151" s="5"/>
      <c r="IT151" s="5"/>
      <c r="IU151" s="5"/>
      <c r="IV151" s="5"/>
    </row>
    <row r="152" spans="1:256" ht="14.25" customHeight="1">
      <c r="A152" s="5" t="s">
        <v>5</v>
      </c>
      <c r="B152" s="193">
        <v>4210</v>
      </c>
      <c r="C152" s="193" t="s">
        <v>8</v>
      </c>
      <c r="D152" s="5" t="s">
        <v>2</v>
      </c>
      <c r="E152" s="13">
        <v>400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  <c r="IF152" s="5"/>
      <c r="IG152" s="5"/>
      <c r="IH152" s="5"/>
      <c r="II152" s="5"/>
      <c r="IJ152" s="5"/>
      <c r="IK152" s="5"/>
      <c r="IL152" s="5"/>
      <c r="IM152" s="5"/>
      <c r="IN152" s="5"/>
      <c r="IO152" s="5"/>
      <c r="IP152" s="5"/>
      <c r="IQ152" s="5"/>
      <c r="IR152" s="5"/>
      <c r="IS152" s="5"/>
      <c r="IT152" s="5"/>
      <c r="IU152" s="5"/>
      <c r="IV152" s="5"/>
    </row>
    <row r="153" spans="1:256" ht="14.25" customHeight="1">
      <c r="A153" s="5" t="s">
        <v>5</v>
      </c>
      <c r="B153" s="241" t="s">
        <v>207</v>
      </c>
      <c r="C153" s="199" t="s">
        <v>7</v>
      </c>
      <c r="D153" s="5" t="s">
        <v>2</v>
      </c>
      <c r="E153" s="13">
        <v>262</v>
      </c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  <c r="IF153" s="5"/>
      <c r="IG153" s="5"/>
      <c r="IH153" s="5"/>
      <c r="II153" s="5"/>
      <c r="IJ153" s="5"/>
      <c r="IK153" s="5"/>
      <c r="IL153" s="5"/>
      <c r="IM153" s="5"/>
      <c r="IN153" s="5"/>
      <c r="IO153" s="5"/>
      <c r="IP153" s="5"/>
      <c r="IQ153" s="5"/>
      <c r="IR153" s="5"/>
      <c r="IS153" s="5"/>
      <c r="IT153" s="5"/>
      <c r="IU153" s="5"/>
      <c r="IV153" s="5"/>
    </row>
    <row r="154" spans="1:256" ht="14.25" customHeight="1">
      <c r="A154" s="11" t="s">
        <v>3</v>
      </c>
      <c r="B154" s="11">
        <v>85204</v>
      </c>
      <c r="C154" s="198" t="s">
        <v>232</v>
      </c>
      <c r="D154" s="11" t="s">
        <v>2</v>
      </c>
      <c r="E154" s="12">
        <f>SUM(E155:E156)</f>
        <v>126935</v>
      </c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  <c r="II154" s="5"/>
      <c r="IJ154" s="5"/>
      <c r="IK154" s="5"/>
      <c r="IL154" s="5"/>
      <c r="IM154" s="5"/>
      <c r="IN154" s="5"/>
      <c r="IO154" s="5"/>
      <c r="IP154" s="5"/>
      <c r="IQ154" s="5"/>
      <c r="IR154" s="5"/>
      <c r="IS154" s="5"/>
      <c r="IT154" s="5"/>
      <c r="IU154" s="5"/>
      <c r="IV154" s="5"/>
    </row>
    <row r="155" spans="1:256" ht="14.25" customHeight="1">
      <c r="A155" s="5" t="s">
        <v>5</v>
      </c>
      <c r="B155" s="241" t="s">
        <v>234</v>
      </c>
      <c r="C155" s="199" t="s">
        <v>229</v>
      </c>
      <c r="D155" s="5" t="s">
        <v>2</v>
      </c>
      <c r="E155" s="13">
        <v>122935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  <c r="IF155" s="5"/>
      <c r="IG155" s="5"/>
      <c r="IH155" s="5"/>
      <c r="II155" s="5"/>
      <c r="IJ155" s="5"/>
      <c r="IK155" s="5"/>
      <c r="IL155" s="5"/>
      <c r="IM155" s="5"/>
      <c r="IN155" s="5"/>
      <c r="IO155" s="5"/>
      <c r="IP155" s="5"/>
      <c r="IQ155" s="5"/>
      <c r="IR155" s="5"/>
      <c r="IS155" s="5"/>
      <c r="IT155" s="5"/>
      <c r="IU155" s="5"/>
      <c r="IV155" s="5"/>
    </row>
    <row r="156" spans="1:256" ht="14.25" customHeight="1">
      <c r="A156" s="5" t="s">
        <v>5</v>
      </c>
      <c r="B156" s="241" t="s">
        <v>207</v>
      </c>
      <c r="C156" s="199" t="s">
        <v>7</v>
      </c>
      <c r="D156" s="5" t="s">
        <v>2</v>
      </c>
      <c r="E156" s="13">
        <v>4000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  <c r="IF156" s="5"/>
      <c r="IG156" s="5"/>
      <c r="IH156" s="5"/>
      <c r="II156" s="5"/>
      <c r="IJ156" s="5"/>
      <c r="IK156" s="5"/>
      <c r="IL156" s="5"/>
      <c r="IM156" s="5"/>
      <c r="IN156" s="5"/>
      <c r="IO156" s="5"/>
      <c r="IP156" s="5"/>
      <c r="IQ156" s="5"/>
      <c r="IR156" s="5"/>
      <c r="IS156" s="5"/>
      <c r="IT156" s="5"/>
      <c r="IU156" s="5"/>
      <c r="IV156" s="5"/>
    </row>
    <row r="157" spans="1:256" ht="14.25" customHeight="1">
      <c r="A157" s="11" t="s">
        <v>3</v>
      </c>
      <c r="B157" s="11">
        <v>85218</v>
      </c>
      <c r="C157" s="198" t="s">
        <v>233</v>
      </c>
      <c r="D157" s="11" t="s">
        <v>2</v>
      </c>
      <c r="E157" s="12">
        <f>SUM(E158:E158)</f>
        <v>4500</v>
      </c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  <c r="IF157" s="5"/>
      <c r="IG157" s="5"/>
      <c r="IH157" s="5"/>
      <c r="II157" s="5"/>
      <c r="IJ157" s="5"/>
      <c r="IK157" s="5"/>
      <c r="IL157" s="5"/>
      <c r="IM157" s="5"/>
      <c r="IN157" s="5"/>
      <c r="IO157" s="5"/>
      <c r="IP157" s="5"/>
      <c r="IQ157" s="5"/>
      <c r="IR157" s="5"/>
      <c r="IS157" s="5"/>
      <c r="IT157" s="5"/>
      <c r="IU157" s="5"/>
      <c r="IV157" s="5"/>
    </row>
    <row r="158" spans="1:256" ht="14.25" customHeight="1">
      <c r="A158" s="5" t="s">
        <v>5</v>
      </c>
      <c r="B158" s="241" t="s">
        <v>235</v>
      </c>
      <c r="C158" s="199" t="s">
        <v>171</v>
      </c>
      <c r="D158" s="5" t="s">
        <v>2</v>
      </c>
      <c r="E158" s="13">
        <v>4500</v>
      </c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  <c r="IF158" s="5"/>
      <c r="IG158" s="5"/>
      <c r="IH158" s="5"/>
      <c r="II158" s="5"/>
      <c r="IJ158" s="5"/>
      <c r="IK158" s="5"/>
      <c r="IL158" s="5"/>
      <c r="IM158" s="5"/>
      <c r="IN158" s="5"/>
      <c r="IO158" s="5"/>
      <c r="IP158" s="5"/>
      <c r="IQ158" s="5"/>
      <c r="IR158" s="5"/>
      <c r="IS158" s="5"/>
      <c r="IT158" s="5"/>
      <c r="IU158" s="5"/>
      <c r="IV158" s="5"/>
    </row>
    <row r="159" spans="1:256" ht="12.75" customHeight="1">
      <c r="A159" s="5"/>
      <c r="B159" s="193"/>
      <c r="C159" s="193"/>
      <c r="D159" s="193"/>
      <c r="E159" s="196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  <c r="IF159" s="5"/>
      <c r="IG159" s="5"/>
      <c r="IH159" s="5"/>
      <c r="II159" s="5"/>
      <c r="IJ159" s="5"/>
      <c r="IK159" s="5"/>
      <c r="IL159" s="5"/>
      <c r="IM159" s="5"/>
      <c r="IN159" s="5"/>
      <c r="IO159" s="5"/>
      <c r="IP159" s="5"/>
      <c r="IQ159" s="5"/>
      <c r="IR159" s="5"/>
      <c r="IS159" s="5"/>
      <c r="IT159" s="5"/>
      <c r="IU159" s="5"/>
      <c r="IV159" s="5"/>
    </row>
    <row r="160" spans="1:256" ht="14.25" customHeight="1">
      <c r="A160" s="9" t="s">
        <v>1</v>
      </c>
      <c r="B160" s="9">
        <v>853</v>
      </c>
      <c r="C160" s="194" t="s">
        <v>175</v>
      </c>
      <c r="D160" s="9" t="s">
        <v>2</v>
      </c>
      <c r="E160" s="10">
        <f>E161+E164</f>
        <v>418331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  <c r="IF160" s="5"/>
      <c r="IG160" s="5"/>
      <c r="IH160" s="5"/>
      <c r="II160" s="5"/>
      <c r="IJ160" s="5"/>
      <c r="IK160" s="5"/>
      <c r="IL160" s="5"/>
      <c r="IM160" s="5"/>
      <c r="IN160" s="5"/>
      <c r="IO160" s="5"/>
      <c r="IP160" s="5"/>
      <c r="IQ160" s="5"/>
      <c r="IR160" s="5"/>
      <c r="IS160" s="5"/>
      <c r="IT160" s="5"/>
      <c r="IU160" s="5"/>
      <c r="IV160" s="5"/>
    </row>
    <row r="161" spans="1:256" ht="14.25" customHeight="1">
      <c r="A161" s="11" t="s">
        <v>3</v>
      </c>
      <c r="B161" s="11">
        <v>85321</v>
      </c>
      <c r="C161" s="198" t="s">
        <v>221</v>
      </c>
      <c r="D161" s="11" t="s">
        <v>2</v>
      </c>
      <c r="E161" s="12">
        <f>SUM(E162:E163)</f>
        <v>24042</v>
      </c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  <c r="IF161" s="5"/>
      <c r="IG161" s="5"/>
      <c r="IH161" s="5"/>
      <c r="II161" s="5"/>
      <c r="IJ161" s="5"/>
      <c r="IK161" s="5"/>
      <c r="IL161" s="5"/>
      <c r="IM161" s="5"/>
      <c r="IN161" s="5"/>
      <c r="IO161" s="5"/>
      <c r="IP161" s="5"/>
      <c r="IQ161" s="5"/>
      <c r="IR161" s="5"/>
      <c r="IS161" s="5"/>
      <c r="IT161" s="5"/>
      <c r="IU161" s="5"/>
      <c r="IV161" s="5"/>
    </row>
    <row r="162" spans="1:256" ht="14.25" customHeight="1">
      <c r="A162" s="5" t="s">
        <v>5</v>
      </c>
      <c r="B162" s="5">
        <v>4040</v>
      </c>
      <c r="C162" s="199" t="s">
        <v>216</v>
      </c>
      <c r="D162" s="5" t="s">
        <v>2</v>
      </c>
      <c r="E162" s="13">
        <v>42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  <c r="IF162" s="5"/>
      <c r="IG162" s="5"/>
      <c r="IH162" s="5"/>
      <c r="II162" s="5"/>
      <c r="IJ162" s="5"/>
      <c r="IK162" s="5"/>
      <c r="IL162" s="5"/>
      <c r="IM162" s="5"/>
      <c r="IN162" s="5"/>
      <c r="IO162" s="5"/>
      <c r="IP162" s="5"/>
      <c r="IQ162" s="5"/>
      <c r="IR162" s="5"/>
      <c r="IS162" s="5"/>
      <c r="IT162" s="5"/>
      <c r="IU162" s="5"/>
      <c r="IV162" s="5"/>
    </row>
    <row r="163" spans="1:256" ht="14.25" customHeight="1">
      <c r="A163" s="5" t="s">
        <v>5</v>
      </c>
      <c r="B163" s="5">
        <v>4170</v>
      </c>
      <c r="C163" s="193" t="s">
        <v>196</v>
      </c>
      <c r="D163" s="5" t="s">
        <v>2</v>
      </c>
      <c r="E163" s="13">
        <v>24000</v>
      </c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  <c r="IF163" s="5"/>
      <c r="IG163" s="5"/>
      <c r="IH163" s="5"/>
      <c r="II163" s="5"/>
      <c r="IJ163" s="5"/>
      <c r="IK163" s="5"/>
      <c r="IL163" s="5"/>
      <c r="IM163" s="5"/>
      <c r="IN163" s="5"/>
      <c r="IO163" s="5"/>
      <c r="IP163" s="5"/>
      <c r="IQ163" s="5"/>
      <c r="IR163" s="5"/>
      <c r="IS163" s="5"/>
      <c r="IT163" s="5"/>
      <c r="IU163" s="5"/>
      <c r="IV163" s="5"/>
    </row>
    <row r="164" spans="1:256" ht="14.25" customHeight="1">
      <c r="A164" s="11" t="s">
        <v>3</v>
      </c>
      <c r="B164" s="11">
        <v>85333</v>
      </c>
      <c r="C164" s="198" t="s">
        <v>176</v>
      </c>
      <c r="D164" s="11" t="s">
        <v>2</v>
      </c>
      <c r="E164" s="12">
        <f>SUM(E165:E173)</f>
        <v>394289</v>
      </c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  <c r="IF164" s="5"/>
      <c r="IG164" s="5"/>
      <c r="IH164" s="5"/>
      <c r="II164" s="5"/>
      <c r="IJ164" s="5"/>
      <c r="IK164" s="5"/>
      <c r="IL164" s="5"/>
      <c r="IM164" s="5"/>
      <c r="IN164" s="5"/>
      <c r="IO164" s="5"/>
      <c r="IP164" s="5"/>
      <c r="IQ164" s="5"/>
      <c r="IR164" s="5"/>
      <c r="IS164" s="5"/>
      <c r="IT164" s="5"/>
      <c r="IU164" s="5"/>
      <c r="IV164" s="5"/>
    </row>
    <row r="165" spans="1:256" ht="14.25" customHeight="1">
      <c r="A165" s="5" t="s">
        <v>5</v>
      </c>
      <c r="B165" s="5">
        <v>3118</v>
      </c>
      <c r="C165" s="199" t="s">
        <v>229</v>
      </c>
      <c r="D165" s="5" t="s">
        <v>2</v>
      </c>
      <c r="E165" s="196">
        <v>57416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  <c r="IF165" s="5"/>
      <c r="IG165" s="5"/>
      <c r="IH165" s="5"/>
      <c r="II165" s="5"/>
      <c r="IJ165" s="5"/>
      <c r="IK165" s="5"/>
      <c r="IL165" s="5"/>
      <c r="IM165" s="5"/>
      <c r="IN165" s="5"/>
      <c r="IO165" s="5"/>
      <c r="IP165" s="5"/>
      <c r="IQ165" s="5"/>
      <c r="IR165" s="5"/>
      <c r="IS165" s="5"/>
      <c r="IT165" s="5"/>
      <c r="IU165" s="5"/>
      <c r="IV165" s="5"/>
    </row>
    <row r="166" spans="1:256" ht="14.25" customHeight="1">
      <c r="A166" s="5" t="s">
        <v>5</v>
      </c>
      <c r="B166" s="5">
        <v>4010</v>
      </c>
      <c r="C166" s="199" t="s">
        <v>177</v>
      </c>
      <c r="D166" s="5" t="s">
        <v>2</v>
      </c>
      <c r="E166" s="13">
        <v>77202</v>
      </c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  <c r="IF166" s="5"/>
      <c r="IG166" s="5"/>
      <c r="IH166" s="5"/>
      <c r="II166" s="5"/>
      <c r="IJ166" s="5"/>
      <c r="IK166" s="5"/>
      <c r="IL166" s="5"/>
      <c r="IM166" s="5"/>
      <c r="IN166" s="5"/>
      <c r="IO166" s="5"/>
      <c r="IP166" s="5"/>
      <c r="IQ166" s="5"/>
      <c r="IR166" s="5"/>
      <c r="IS166" s="5"/>
      <c r="IT166" s="5"/>
      <c r="IU166" s="5"/>
      <c r="IV166" s="5"/>
    </row>
    <row r="167" spans="1:256" ht="14.25" customHeight="1">
      <c r="A167" s="5" t="s">
        <v>5</v>
      </c>
      <c r="B167" s="5">
        <v>4110</v>
      </c>
      <c r="C167" s="199" t="s">
        <v>178</v>
      </c>
      <c r="D167" s="5" t="s">
        <v>2</v>
      </c>
      <c r="E167" s="13">
        <v>8546</v>
      </c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  <c r="IF167" s="5"/>
      <c r="IG167" s="5"/>
      <c r="IH167" s="5"/>
      <c r="II167" s="5"/>
      <c r="IJ167" s="5"/>
      <c r="IK167" s="5"/>
      <c r="IL167" s="5"/>
      <c r="IM167" s="5"/>
      <c r="IN167" s="5"/>
      <c r="IO167" s="5"/>
      <c r="IP167" s="5"/>
      <c r="IQ167" s="5"/>
      <c r="IR167" s="5"/>
      <c r="IS167" s="5"/>
      <c r="IT167" s="5"/>
      <c r="IU167" s="5"/>
      <c r="IV167" s="5"/>
    </row>
    <row r="168" spans="1:256" ht="14.25" customHeight="1">
      <c r="A168" s="5" t="s">
        <v>5</v>
      </c>
      <c r="B168" s="5">
        <v>4118</v>
      </c>
      <c r="C168" s="199" t="s">
        <v>178</v>
      </c>
      <c r="D168" s="5" t="s">
        <v>2</v>
      </c>
      <c r="E168" s="13">
        <v>11697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  <c r="IF168" s="5"/>
      <c r="IG168" s="5"/>
      <c r="IH168" s="5"/>
      <c r="II168" s="5"/>
      <c r="IJ168" s="5"/>
      <c r="IK168" s="5"/>
      <c r="IL168" s="5"/>
      <c r="IM168" s="5"/>
      <c r="IN168" s="5"/>
      <c r="IO168" s="5"/>
      <c r="IP168" s="5"/>
      <c r="IQ168" s="5"/>
      <c r="IR168" s="5"/>
      <c r="IS168" s="5"/>
      <c r="IT168" s="5"/>
      <c r="IU168" s="5"/>
      <c r="IV168" s="5"/>
    </row>
    <row r="169" spans="1:256" ht="14.25" customHeight="1">
      <c r="A169" s="5" t="s">
        <v>5</v>
      </c>
      <c r="B169" s="5">
        <v>4178</v>
      </c>
      <c r="C169" s="199" t="s">
        <v>196</v>
      </c>
      <c r="D169" s="5" t="s">
        <v>2</v>
      </c>
      <c r="E169" s="13">
        <v>8800</v>
      </c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  <c r="IF169" s="5"/>
      <c r="IG169" s="5"/>
      <c r="IH169" s="5"/>
      <c r="II169" s="5"/>
      <c r="IJ169" s="5"/>
      <c r="IK169" s="5"/>
      <c r="IL169" s="5"/>
      <c r="IM169" s="5"/>
      <c r="IN169" s="5"/>
      <c r="IO169" s="5"/>
      <c r="IP169" s="5"/>
      <c r="IQ169" s="5"/>
      <c r="IR169" s="5"/>
      <c r="IS169" s="5"/>
      <c r="IT169" s="5"/>
      <c r="IU169" s="5"/>
      <c r="IV169" s="5"/>
    </row>
    <row r="170" spans="1:256" ht="14.25" customHeight="1">
      <c r="A170" s="5" t="s">
        <v>5</v>
      </c>
      <c r="B170" s="5">
        <v>4218</v>
      </c>
      <c r="C170" s="199" t="s">
        <v>8</v>
      </c>
      <c r="D170" s="5" t="s">
        <v>2</v>
      </c>
      <c r="E170" s="13">
        <v>9070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  <c r="IF170" s="5"/>
      <c r="IG170" s="5"/>
      <c r="IH170" s="5"/>
      <c r="II170" s="5"/>
      <c r="IJ170" s="5"/>
      <c r="IK170" s="5"/>
      <c r="IL170" s="5"/>
      <c r="IM170" s="5"/>
      <c r="IN170" s="5"/>
      <c r="IO170" s="5"/>
      <c r="IP170" s="5"/>
      <c r="IQ170" s="5"/>
      <c r="IR170" s="5"/>
      <c r="IS170" s="5"/>
      <c r="IT170" s="5"/>
      <c r="IU170" s="5"/>
      <c r="IV170" s="5"/>
    </row>
    <row r="171" spans="1:256" ht="14.25" customHeight="1">
      <c r="A171" s="5" t="s">
        <v>5</v>
      </c>
      <c r="B171" s="5">
        <v>4288</v>
      </c>
      <c r="C171" s="199" t="s">
        <v>228</v>
      </c>
      <c r="D171" s="5" t="s">
        <v>2</v>
      </c>
      <c r="E171" s="13">
        <v>2100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  <c r="IF171" s="5"/>
      <c r="IG171" s="5"/>
      <c r="IH171" s="5"/>
      <c r="II171" s="5"/>
      <c r="IJ171" s="5"/>
      <c r="IK171" s="5"/>
      <c r="IL171" s="5"/>
      <c r="IM171" s="5"/>
      <c r="IN171" s="5"/>
      <c r="IO171" s="5"/>
      <c r="IP171" s="5"/>
      <c r="IQ171" s="5"/>
      <c r="IR171" s="5"/>
      <c r="IS171" s="5"/>
      <c r="IT171" s="5"/>
      <c r="IU171" s="5"/>
      <c r="IV171" s="5"/>
    </row>
    <row r="172" spans="1:256" ht="14.25" customHeight="1">
      <c r="A172" s="5" t="s">
        <v>5</v>
      </c>
      <c r="B172" s="5">
        <v>4300</v>
      </c>
      <c r="C172" s="199" t="s">
        <v>7</v>
      </c>
      <c r="D172" s="5" t="s">
        <v>2</v>
      </c>
      <c r="E172" s="13">
        <v>2476</v>
      </c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  <c r="IF172" s="5"/>
      <c r="IG172" s="5"/>
      <c r="IH172" s="5"/>
      <c r="II172" s="5"/>
      <c r="IJ172" s="5"/>
      <c r="IK172" s="5"/>
      <c r="IL172" s="5"/>
      <c r="IM172" s="5"/>
      <c r="IN172" s="5"/>
      <c r="IO172" s="5"/>
      <c r="IP172" s="5"/>
      <c r="IQ172" s="5"/>
      <c r="IR172" s="5"/>
      <c r="IS172" s="5"/>
      <c r="IT172" s="5"/>
      <c r="IU172" s="5"/>
      <c r="IV172" s="5"/>
    </row>
    <row r="173" spans="1:256" ht="14.25" customHeight="1">
      <c r="A173" s="5" t="s">
        <v>5</v>
      </c>
      <c r="B173" s="5">
        <v>4308</v>
      </c>
      <c r="C173" s="199" t="s">
        <v>7</v>
      </c>
      <c r="D173" s="5" t="s">
        <v>2</v>
      </c>
      <c r="E173" s="13">
        <v>216982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  <c r="IF173" s="5"/>
      <c r="IG173" s="5"/>
      <c r="IH173" s="5"/>
      <c r="II173" s="5"/>
      <c r="IJ173" s="5"/>
      <c r="IK173" s="5"/>
      <c r="IL173" s="5"/>
      <c r="IM173" s="5"/>
      <c r="IN173" s="5"/>
      <c r="IO173" s="5"/>
      <c r="IP173" s="5"/>
      <c r="IQ173" s="5"/>
      <c r="IR173" s="5"/>
      <c r="IS173" s="5"/>
      <c r="IT173" s="5"/>
      <c r="IU173" s="5"/>
      <c r="IV173" s="5"/>
    </row>
    <row r="174" spans="1:256" ht="12.75" customHeight="1">
      <c r="A174" s="5"/>
      <c r="B174" s="5"/>
      <c r="C174" s="16"/>
      <c r="D174" s="5"/>
      <c r="E174" s="13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  <c r="IF174" s="5"/>
      <c r="IG174" s="5"/>
      <c r="IH174" s="5"/>
      <c r="II174" s="5"/>
      <c r="IJ174" s="5"/>
      <c r="IK174" s="5"/>
      <c r="IL174" s="5"/>
      <c r="IM174" s="5"/>
      <c r="IN174" s="5"/>
      <c r="IO174" s="5"/>
      <c r="IP174" s="5"/>
      <c r="IQ174" s="5"/>
      <c r="IR174" s="5"/>
      <c r="IS174" s="5"/>
      <c r="IT174" s="5"/>
      <c r="IU174" s="5"/>
      <c r="IV174" s="5"/>
    </row>
    <row r="175" spans="1:256" ht="14.25" customHeight="1">
      <c r="A175" s="201" t="s">
        <v>1</v>
      </c>
      <c r="B175" s="201">
        <v>854</v>
      </c>
      <c r="C175" s="194" t="s">
        <v>4</v>
      </c>
      <c r="D175" s="9" t="s">
        <v>2</v>
      </c>
      <c r="E175" s="10">
        <f>E176+E179+E182</f>
        <v>19264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  <c r="IF175" s="5"/>
      <c r="IG175" s="5"/>
      <c r="IH175" s="5"/>
      <c r="II175" s="5"/>
      <c r="IJ175" s="5"/>
      <c r="IK175" s="5"/>
      <c r="IL175" s="5"/>
      <c r="IM175" s="5"/>
      <c r="IN175" s="5"/>
      <c r="IO175" s="5"/>
      <c r="IP175" s="5"/>
      <c r="IQ175" s="5"/>
      <c r="IR175" s="5"/>
      <c r="IS175" s="5"/>
      <c r="IT175" s="5"/>
      <c r="IU175" s="5"/>
      <c r="IV175" s="5"/>
    </row>
    <row r="176" spans="1:256" ht="14.25" customHeight="1">
      <c r="A176" s="11" t="s">
        <v>3</v>
      </c>
      <c r="B176" s="11">
        <v>85403</v>
      </c>
      <c r="C176" s="207" t="s">
        <v>172</v>
      </c>
      <c r="D176" s="18" t="s">
        <v>2</v>
      </c>
      <c r="E176" s="12">
        <f>SUM(E177:E178)</f>
        <v>12964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  <c r="IF176" s="5"/>
      <c r="IG176" s="5"/>
      <c r="IH176" s="5"/>
      <c r="II176" s="5"/>
      <c r="IJ176" s="5"/>
      <c r="IK176" s="5"/>
      <c r="IL176" s="5"/>
      <c r="IM176" s="5"/>
      <c r="IN176" s="5"/>
      <c r="IO176" s="5"/>
      <c r="IP176" s="5"/>
      <c r="IQ176" s="5"/>
      <c r="IR176" s="5"/>
      <c r="IS176" s="5"/>
      <c r="IT176" s="5"/>
      <c r="IU176" s="5"/>
      <c r="IV176" s="5"/>
    </row>
    <row r="177" spans="1:256" ht="14.25" customHeight="1">
      <c r="A177" s="5" t="s">
        <v>5</v>
      </c>
      <c r="B177" s="193">
        <v>4210</v>
      </c>
      <c r="C177" s="193" t="s">
        <v>8</v>
      </c>
      <c r="D177" s="193" t="s">
        <v>2</v>
      </c>
      <c r="E177" s="196">
        <v>7964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  <c r="IF177" s="5"/>
      <c r="IG177" s="5"/>
      <c r="IH177" s="5"/>
      <c r="II177" s="5"/>
      <c r="IJ177" s="5"/>
      <c r="IK177" s="5"/>
      <c r="IL177" s="5"/>
      <c r="IM177" s="5"/>
      <c r="IN177" s="5"/>
      <c r="IO177" s="5"/>
      <c r="IP177" s="5"/>
      <c r="IQ177" s="5"/>
      <c r="IR177" s="5"/>
      <c r="IS177" s="5"/>
      <c r="IT177" s="5"/>
      <c r="IU177" s="5"/>
      <c r="IV177" s="5"/>
    </row>
    <row r="178" spans="1:256" ht="14.25" customHeight="1">
      <c r="A178" s="5" t="s">
        <v>5</v>
      </c>
      <c r="B178" s="193">
        <v>4220</v>
      </c>
      <c r="C178" s="193" t="s">
        <v>209</v>
      </c>
      <c r="D178" s="193" t="s">
        <v>2</v>
      </c>
      <c r="E178" s="196">
        <v>5000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  <c r="IF178" s="5"/>
      <c r="IG178" s="5"/>
      <c r="IH178" s="5"/>
      <c r="II178" s="5"/>
      <c r="IJ178" s="5"/>
      <c r="IK178" s="5"/>
      <c r="IL178" s="5"/>
      <c r="IM178" s="5"/>
      <c r="IN178" s="5"/>
      <c r="IO178" s="5"/>
      <c r="IP178" s="5"/>
      <c r="IQ178" s="5"/>
      <c r="IR178" s="5"/>
      <c r="IS178" s="5"/>
      <c r="IT178" s="5"/>
      <c r="IU178" s="5"/>
      <c r="IV178" s="5"/>
    </row>
    <row r="179" spans="1:256" ht="14.25" customHeight="1">
      <c r="A179" s="11" t="s">
        <v>3</v>
      </c>
      <c r="B179" s="11">
        <v>85406</v>
      </c>
      <c r="C179" s="207" t="s">
        <v>173</v>
      </c>
      <c r="D179" s="18" t="s">
        <v>2</v>
      </c>
      <c r="E179" s="12">
        <f>SUM(E181:E181)</f>
        <v>300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  <c r="IF179" s="5"/>
      <c r="IG179" s="5"/>
      <c r="IH179" s="5"/>
      <c r="II179" s="5"/>
      <c r="IJ179" s="5"/>
      <c r="IK179" s="5"/>
      <c r="IL179" s="5"/>
      <c r="IM179" s="5"/>
      <c r="IN179" s="5"/>
      <c r="IO179" s="5"/>
      <c r="IP179" s="5"/>
      <c r="IQ179" s="5"/>
      <c r="IR179" s="5"/>
      <c r="IS179" s="5"/>
      <c r="IT179" s="5"/>
      <c r="IU179" s="5"/>
      <c r="IV179" s="5"/>
    </row>
    <row r="180" spans="1:256" ht="14.25" customHeight="1">
      <c r="A180" s="11"/>
      <c r="B180" s="11"/>
      <c r="C180" s="207" t="s">
        <v>174</v>
      </c>
      <c r="D180" s="18"/>
      <c r="E180" s="12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  <c r="IF180" s="5"/>
      <c r="IG180" s="5"/>
      <c r="IH180" s="5"/>
      <c r="II180" s="5"/>
      <c r="IJ180" s="5"/>
      <c r="IK180" s="5"/>
      <c r="IL180" s="5"/>
      <c r="IM180" s="5"/>
      <c r="IN180" s="5"/>
      <c r="IO180" s="5"/>
      <c r="IP180" s="5"/>
      <c r="IQ180" s="5"/>
      <c r="IR180" s="5"/>
      <c r="IS180" s="5"/>
      <c r="IT180" s="5"/>
      <c r="IU180" s="5"/>
      <c r="IV180" s="5"/>
    </row>
    <row r="181" spans="1:256" ht="14.25" customHeight="1">
      <c r="A181" s="5" t="s">
        <v>5</v>
      </c>
      <c r="B181" s="19">
        <v>4210</v>
      </c>
      <c r="C181" s="197" t="s">
        <v>8</v>
      </c>
      <c r="D181" s="197" t="s">
        <v>2</v>
      </c>
      <c r="E181" s="20">
        <v>300</v>
      </c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  <c r="IF181" s="5"/>
      <c r="IG181" s="5"/>
      <c r="IH181" s="5"/>
      <c r="II181" s="5"/>
      <c r="IJ181" s="5"/>
      <c r="IK181" s="5"/>
      <c r="IL181" s="5"/>
      <c r="IM181" s="5"/>
      <c r="IN181" s="5"/>
      <c r="IO181" s="5"/>
      <c r="IP181" s="5"/>
      <c r="IQ181" s="5"/>
      <c r="IR181" s="5"/>
      <c r="IS181" s="5"/>
      <c r="IT181" s="5"/>
      <c r="IU181" s="5"/>
      <c r="IV181" s="5"/>
    </row>
    <row r="182" spans="1:256" ht="14.25" customHeight="1">
      <c r="A182" s="195" t="s">
        <v>3</v>
      </c>
      <c r="B182" s="195">
        <v>85410</v>
      </c>
      <c r="C182" s="198" t="s">
        <v>9</v>
      </c>
      <c r="D182" s="11" t="s">
        <v>2</v>
      </c>
      <c r="E182" s="12">
        <f>SUM(E183:E184)</f>
        <v>6000</v>
      </c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  <c r="IF182" s="5"/>
      <c r="IG182" s="5"/>
      <c r="IH182" s="5"/>
      <c r="II182" s="5"/>
      <c r="IJ182" s="5"/>
      <c r="IK182" s="5"/>
      <c r="IL182" s="5"/>
      <c r="IM182" s="5"/>
      <c r="IN182" s="5"/>
      <c r="IO182" s="5"/>
      <c r="IP182" s="5"/>
      <c r="IQ182" s="5"/>
      <c r="IR182" s="5"/>
      <c r="IS182" s="5"/>
      <c r="IT182" s="5"/>
      <c r="IU182" s="5"/>
      <c r="IV182" s="5"/>
    </row>
    <row r="183" spans="1:256" ht="14.25" customHeight="1">
      <c r="A183" s="5" t="s">
        <v>5</v>
      </c>
      <c r="B183" s="193">
        <v>4260</v>
      </c>
      <c r="C183" s="193" t="s">
        <v>201</v>
      </c>
      <c r="D183" s="193" t="s">
        <v>2</v>
      </c>
      <c r="E183" s="13">
        <v>3000</v>
      </c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  <c r="IF183" s="5"/>
      <c r="IG183" s="5"/>
      <c r="IH183" s="5"/>
      <c r="II183" s="5"/>
      <c r="IJ183" s="5"/>
      <c r="IK183" s="5"/>
      <c r="IL183" s="5"/>
      <c r="IM183" s="5"/>
      <c r="IN183" s="5"/>
      <c r="IO183" s="5"/>
      <c r="IP183" s="5"/>
      <c r="IQ183" s="5"/>
      <c r="IR183" s="5"/>
      <c r="IS183" s="5"/>
      <c r="IT183" s="5"/>
      <c r="IU183" s="5"/>
      <c r="IV183" s="5"/>
    </row>
    <row r="184" spans="1:256" ht="14.25" customHeight="1">
      <c r="A184" s="5" t="s">
        <v>5</v>
      </c>
      <c r="B184" s="241" t="s">
        <v>207</v>
      </c>
      <c r="C184" s="199" t="s">
        <v>7</v>
      </c>
      <c r="D184" s="5" t="s">
        <v>2</v>
      </c>
      <c r="E184" s="13">
        <v>3000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  <c r="IF184" s="5"/>
      <c r="IG184" s="5"/>
      <c r="IH184" s="5"/>
      <c r="II184" s="5"/>
      <c r="IJ184" s="5"/>
      <c r="IK184" s="5"/>
      <c r="IL184" s="5"/>
      <c r="IM184" s="5"/>
      <c r="IN184" s="5"/>
      <c r="IO184" s="5"/>
      <c r="IP184" s="5"/>
      <c r="IQ184" s="5"/>
      <c r="IR184" s="5"/>
      <c r="IS184" s="5"/>
      <c r="IT184" s="5"/>
      <c r="IU184" s="5"/>
      <c r="IV184" s="5"/>
    </row>
    <row r="185" spans="1:256" ht="12.75" customHeight="1">
      <c r="A185" s="5"/>
      <c r="B185" s="241"/>
      <c r="C185" s="199"/>
      <c r="D185" s="5"/>
      <c r="E185" s="13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  <c r="IF185" s="5"/>
      <c r="IG185" s="5"/>
      <c r="IH185" s="5"/>
      <c r="II185" s="5"/>
      <c r="IJ185" s="5"/>
      <c r="IK185" s="5"/>
      <c r="IL185" s="5"/>
      <c r="IM185" s="5"/>
      <c r="IN185" s="5"/>
      <c r="IO185" s="5"/>
      <c r="IP185" s="5"/>
      <c r="IQ185" s="5"/>
      <c r="IR185" s="5"/>
      <c r="IS185" s="5"/>
      <c r="IT185" s="5"/>
      <c r="IU185" s="5"/>
      <c r="IV185" s="5"/>
    </row>
    <row r="186" spans="1:256" ht="14.25" customHeight="1">
      <c r="A186" s="9" t="s">
        <v>1</v>
      </c>
      <c r="B186" s="9">
        <v>926</v>
      </c>
      <c r="C186" s="194" t="s">
        <v>214</v>
      </c>
      <c r="D186" s="9" t="s">
        <v>2</v>
      </c>
      <c r="E186" s="10">
        <f>E187</f>
        <v>5500</v>
      </c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  <c r="IF186" s="5"/>
      <c r="IG186" s="5"/>
      <c r="IH186" s="5"/>
      <c r="II186" s="5"/>
      <c r="IJ186" s="5"/>
      <c r="IK186" s="5"/>
      <c r="IL186" s="5"/>
      <c r="IM186" s="5"/>
      <c r="IN186" s="5"/>
      <c r="IO186" s="5"/>
      <c r="IP186" s="5"/>
      <c r="IQ186" s="5"/>
      <c r="IR186" s="5"/>
      <c r="IS186" s="5"/>
      <c r="IT186" s="5"/>
      <c r="IU186" s="5"/>
      <c r="IV186" s="5"/>
    </row>
    <row r="187" spans="1:256" ht="14.25" customHeight="1">
      <c r="A187" s="11" t="s">
        <v>3</v>
      </c>
      <c r="B187" s="11">
        <v>92605</v>
      </c>
      <c r="C187" s="198" t="s">
        <v>215</v>
      </c>
      <c r="D187" s="11" t="s">
        <v>2</v>
      </c>
      <c r="E187" s="12">
        <f>SUM(E188:E188)</f>
        <v>5500</v>
      </c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  <c r="IF187" s="5"/>
      <c r="IG187" s="5"/>
      <c r="IH187" s="5"/>
      <c r="II187" s="5"/>
      <c r="IJ187" s="5"/>
      <c r="IK187" s="5"/>
      <c r="IL187" s="5"/>
      <c r="IM187" s="5"/>
      <c r="IN187" s="5"/>
      <c r="IO187" s="5"/>
      <c r="IP187" s="5"/>
      <c r="IQ187" s="5"/>
      <c r="IR187" s="5"/>
      <c r="IS187" s="5"/>
      <c r="IT187" s="5"/>
      <c r="IU187" s="5"/>
      <c r="IV187" s="5"/>
    </row>
    <row r="188" spans="1:256" ht="14.25" customHeight="1">
      <c r="A188" s="5" t="s">
        <v>5</v>
      </c>
      <c r="B188" s="5">
        <v>4300</v>
      </c>
      <c r="C188" s="199" t="s">
        <v>7</v>
      </c>
      <c r="D188" s="5" t="s">
        <v>2</v>
      </c>
      <c r="E188" s="13">
        <v>5500</v>
      </c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  <c r="IF188" s="5"/>
      <c r="IG188" s="5"/>
      <c r="IH188" s="5"/>
      <c r="II188" s="5"/>
      <c r="IJ188" s="5"/>
      <c r="IK188" s="5"/>
      <c r="IL188" s="5"/>
      <c r="IM188" s="5"/>
      <c r="IN188" s="5"/>
      <c r="IO188" s="5"/>
      <c r="IP188" s="5"/>
      <c r="IQ188" s="5"/>
      <c r="IR188" s="5"/>
      <c r="IS188" s="5"/>
      <c r="IT188" s="5"/>
      <c r="IU188" s="5"/>
      <c r="IV188" s="5"/>
    </row>
    <row r="189" spans="1:256" ht="12.75" customHeight="1">
      <c r="A189" s="5"/>
      <c r="B189" s="241"/>
      <c r="C189" s="199"/>
      <c r="D189" s="5"/>
      <c r="E189" s="13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  <c r="IF189" s="5"/>
      <c r="IG189" s="5"/>
      <c r="IH189" s="5"/>
      <c r="II189" s="5"/>
      <c r="IJ189" s="5"/>
      <c r="IK189" s="5"/>
      <c r="IL189" s="5"/>
      <c r="IM189" s="5"/>
      <c r="IN189" s="5"/>
      <c r="IO189" s="5"/>
      <c r="IP189" s="5"/>
      <c r="IQ189" s="5"/>
      <c r="IR189" s="5"/>
      <c r="IS189" s="5"/>
      <c r="IT189" s="5"/>
      <c r="IU189" s="5"/>
      <c r="IV189" s="5"/>
    </row>
    <row r="190" spans="1:256" ht="15.75" customHeight="1">
      <c r="A190" s="5"/>
      <c r="B190" s="241"/>
      <c r="C190" s="243" t="s">
        <v>20</v>
      </c>
      <c r="D190" s="5"/>
      <c r="E190" s="13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  <c r="IF190" s="5"/>
      <c r="IG190" s="5"/>
      <c r="IH190" s="5"/>
      <c r="II190" s="5"/>
      <c r="IJ190" s="5"/>
      <c r="IK190" s="5"/>
      <c r="IL190" s="5"/>
      <c r="IM190" s="5"/>
      <c r="IN190" s="5"/>
      <c r="IO190" s="5"/>
      <c r="IP190" s="5"/>
      <c r="IQ190" s="5"/>
      <c r="IR190" s="5"/>
      <c r="IS190" s="5"/>
      <c r="IT190" s="5"/>
      <c r="IU190" s="5"/>
      <c r="IV190" s="5"/>
    </row>
    <row r="191" spans="1:256" ht="12.75" customHeight="1">
      <c r="A191" s="5"/>
      <c r="B191" s="241"/>
      <c r="C191" s="199"/>
      <c r="D191" s="5"/>
      <c r="E191" s="13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  <c r="IF191" s="5"/>
      <c r="IG191" s="5"/>
      <c r="IH191" s="5"/>
      <c r="II191" s="5"/>
      <c r="IJ191" s="5"/>
      <c r="IK191" s="5"/>
      <c r="IL191" s="5"/>
      <c r="IM191" s="5"/>
      <c r="IN191" s="5"/>
      <c r="IO191" s="5"/>
      <c r="IP191" s="5"/>
      <c r="IQ191" s="5"/>
      <c r="IR191" s="5"/>
      <c r="IS191" s="5"/>
      <c r="IT191" s="5"/>
      <c r="IU191" s="5"/>
      <c r="IV191" s="5"/>
    </row>
    <row r="192" spans="1:256" ht="16.5" customHeight="1">
      <c r="A192" s="200" t="s">
        <v>240</v>
      </c>
      <c r="B192" s="8"/>
      <c r="C192" s="8"/>
      <c r="D192" s="15"/>
      <c r="E192" s="17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  <c r="IF192" s="5"/>
      <c r="IG192" s="5"/>
      <c r="IH192" s="5"/>
      <c r="II192" s="5"/>
      <c r="IJ192" s="5"/>
      <c r="IK192" s="5"/>
      <c r="IL192" s="5"/>
      <c r="IM192" s="5"/>
      <c r="IN192" s="5"/>
      <c r="IO192" s="5"/>
      <c r="IP192" s="5"/>
      <c r="IQ192" s="5"/>
      <c r="IR192" s="5"/>
      <c r="IS192" s="5"/>
      <c r="IT192" s="5"/>
      <c r="IU192" s="5"/>
      <c r="IV192" s="5"/>
    </row>
    <row r="193" spans="1:256" ht="12" customHeight="1">
      <c r="A193" s="200"/>
      <c r="B193" s="8"/>
      <c r="C193" s="8"/>
      <c r="D193" s="15"/>
      <c r="E193" s="17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  <c r="IF193" s="5"/>
      <c r="IG193" s="5"/>
      <c r="IH193" s="5"/>
      <c r="II193" s="5"/>
      <c r="IJ193" s="5"/>
      <c r="IK193" s="5"/>
      <c r="IL193" s="5"/>
      <c r="IM193" s="5"/>
      <c r="IN193" s="5"/>
      <c r="IO193" s="5"/>
      <c r="IP193" s="5"/>
      <c r="IQ193" s="5"/>
      <c r="IR193" s="5"/>
      <c r="IS193" s="5"/>
      <c r="IT193" s="5"/>
      <c r="IU193" s="5"/>
      <c r="IV193" s="5"/>
    </row>
    <row r="194" spans="1:256" ht="14.25" customHeight="1">
      <c r="A194" s="201" t="s">
        <v>1</v>
      </c>
      <c r="B194" s="201">
        <v>801</v>
      </c>
      <c r="C194" s="194" t="s">
        <v>6</v>
      </c>
      <c r="D194" s="9" t="s">
        <v>2</v>
      </c>
      <c r="E194" s="10">
        <f>E195</f>
        <v>5500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  <c r="IF194" s="5"/>
      <c r="IG194" s="5"/>
      <c r="IH194" s="5"/>
      <c r="II194" s="5"/>
      <c r="IJ194" s="5"/>
      <c r="IK194" s="5"/>
      <c r="IL194" s="5"/>
      <c r="IM194" s="5"/>
      <c r="IN194" s="5"/>
      <c r="IO194" s="5"/>
      <c r="IP194" s="5"/>
      <c r="IQ194" s="5"/>
      <c r="IR194" s="5"/>
      <c r="IS194" s="5"/>
      <c r="IT194" s="5"/>
      <c r="IU194" s="5"/>
      <c r="IV194" s="5"/>
    </row>
    <row r="195" spans="1:256" ht="14.25" customHeight="1">
      <c r="A195" s="11" t="s">
        <v>3</v>
      </c>
      <c r="B195" s="11">
        <v>80195</v>
      </c>
      <c r="C195" s="198" t="s">
        <v>170</v>
      </c>
      <c r="D195" s="11" t="s">
        <v>2</v>
      </c>
      <c r="E195" s="12">
        <f>SUM(E196:E196)</f>
        <v>5500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  <c r="IF195" s="5"/>
      <c r="IG195" s="5"/>
      <c r="IH195" s="5"/>
      <c r="II195" s="5"/>
      <c r="IJ195" s="5"/>
      <c r="IK195" s="5"/>
      <c r="IL195" s="5"/>
      <c r="IM195" s="5"/>
      <c r="IN195" s="5"/>
      <c r="IO195" s="5"/>
      <c r="IP195" s="5"/>
      <c r="IQ195" s="5"/>
      <c r="IR195" s="5"/>
      <c r="IS195" s="5"/>
      <c r="IT195" s="5"/>
      <c r="IU195" s="5"/>
      <c r="IV195" s="5"/>
    </row>
    <row r="196" spans="1:256" ht="14.25" customHeight="1">
      <c r="A196" s="5" t="s">
        <v>5</v>
      </c>
      <c r="B196" s="241" t="s">
        <v>207</v>
      </c>
      <c r="C196" s="199" t="s">
        <v>7</v>
      </c>
      <c r="D196" s="5" t="s">
        <v>2</v>
      </c>
      <c r="E196" s="13">
        <v>5500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  <c r="IF196" s="5"/>
      <c r="IG196" s="5"/>
      <c r="IH196" s="5"/>
      <c r="II196" s="5"/>
      <c r="IJ196" s="5"/>
      <c r="IK196" s="5"/>
      <c r="IL196" s="5"/>
      <c r="IM196" s="5"/>
      <c r="IN196" s="5"/>
      <c r="IO196" s="5"/>
      <c r="IP196" s="5"/>
      <c r="IQ196" s="5"/>
      <c r="IR196" s="5"/>
      <c r="IS196" s="5"/>
      <c r="IT196" s="5"/>
      <c r="IU196" s="5"/>
      <c r="IV196" s="5"/>
    </row>
    <row r="197" spans="1:256" ht="12.75" customHeight="1">
      <c r="A197" s="5"/>
      <c r="B197" s="241"/>
      <c r="C197" s="199"/>
      <c r="D197" s="5"/>
      <c r="E197" s="13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  <c r="IF197" s="5"/>
      <c r="IG197" s="5"/>
      <c r="IH197" s="5"/>
      <c r="II197" s="5"/>
      <c r="IJ197" s="5"/>
      <c r="IK197" s="5"/>
      <c r="IL197" s="5"/>
      <c r="IM197" s="5"/>
      <c r="IN197" s="5"/>
      <c r="IO197" s="5"/>
      <c r="IP197" s="5"/>
      <c r="IQ197" s="5"/>
      <c r="IR197" s="5"/>
      <c r="IS197" s="5"/>
      <c r="IT197" s="5"/>
      <c r="IU197" s="5"/>
      <c r="IV197" s="5"/>
    </row>
    <row r="198" spans="1:256" ht="14.25" customHeight="1">
      <c r="A198" s="201" t="s">
        <v>1</v>
      </c>
      <c r="B198" s="201">
        <v>852</v>
      </c>
      <c r="C198" s="194" t="s">
        <v>212</v>
      </c>
      <c r="D198" s="9" t="s">
        <v>2</v>
      </c>
      <c r="E198" s="10">
        <f>E199</f>
        <v>42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  <c r="IF198" s="5"/>
      <c r="IG198" s="5"/>
      <c r="IH198" s="5"/>
      <c r="II198" s="5"/>
      <c r="IJ198" s="5"/>
      <c r="IK198" s="5"/>
      <c r="IL198" s="5"/>
      <c r="IM198" s="5"/>
      <c r="IN198" s="5"/>
      <c r="IO198" s="5"/>
      <c r="IP198" s="5"/>
      <c r="IQ198" s="5"/>
      <c r="IR198" s="5"/>
      <c r="IS198" s="5"/>
      <c r="IT198" s="5"/>
      <c r="IU198" s="5"/>
      <c r="IV198" s="5"/>
    </row>
    <row r="199" spans="1:256" ht="14.25" customHeight="1">
      <c r="A199" s="11" t="s">
        <v>3</v>
      </c>
      <c r="B199" s="11">
        <v>85201</v>
      </c>
      <c r="C199" s="198" t="s">
        <v>213</v>
      </c>
      <c r="D199" s="11" t="s">
        <v>2</v>
      </c>
      <c r="E199" s="12">
        <f>SUM(E200:E200)</f>
        <v>42</v>
      </c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  <c r="IF199" s="5"/>
      <c r="IG199" s="5"/>
      <c r="IH199" s="5"/>
      <c r="II199" s="5"/>
      <c r="IJ199" s="5"/>
      <c r="IK199" s="5"/>
      <c r="IL199" s="5"/>
      <c r="IM199" s="5"/>
      <c r="IN199" s="5"/>
      <c r="IO199" s="5"/>
      <c r="IP199" s="5"/>
      <c r="IQ199" s="5"/>
      <c r="IR199" s="5"/>
      <c r="IS199" s="5"/>
      <c r="IT199" s="5"/>
      <c r="IU199" s="5"/>
      <c r="IV199" s="5"/>
    </row>
    <row r="200" spans="1:256" ht="14.25" customHeight="1">
      <c r="A200" s="5" t="s">
        <v>5</v>
      </c>
      <c r="B200" s="241" t="s">
        <v>217</v>
      </c>
      <c r="C200" s="199" t="s">
        <v>224</v>
      </c>
      <c r="D200" s="5" t="s">
        <v>2</v>
      </c>
      <c r="E200" s="13">
        <v>42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  <c r="IF200" s="5"/>
      <c r="IG200" s="5"/>
      <c r="IH200" s="5"/>
      <c r="II200" s="5"/>
      <c r="IJ200" s="5"/>
      <c r="IK200" s="5"/>
      <c r="IL200" s="5"/>
      <c r="IM200" s="5"/>
      <c r="IN200" s="5"/>
      <c r="IO200" s="5"/>
      <c r="IP200" s="5"/>
      <c r="IQ200" s="5"/>
      <c r="IR200" s="5"/>
      <c r="IS200" s="5"/>
      <c r="IT200" s="5"/>
      <c r="IU200" s="5"/>
      <c r="IV200" s="5"/>
    </row>
    <row r="201" spans="1:256" ht="14.25" customHeight="1">
      <c r="A201" s="193"/>
      <c r="B201" s="193"/>
      <c r="C201" s="199" t="s">
        <v>219</v>
      </c>
      <c r="D201" s="193"/>
      <c r="E201" s="13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  <c r="IF201" s="5"/>
      <c r="IG201" s="5"/>
      <c r="IH201" s="5"/>
      <c r="II201" s="5"/>
      <c r="IJ201" s="5"/>
      <c r="IK201" s="5"/>
      <c r="IL201" s="5"/>
      <c r="IM201" s="5"/>
      <c r="IN201" s="5"/>
      <c r="IO201" s="5"/>
      <c r="IP201" s="5"/>
      <c r="IQ201" s="5"/>
      <c r="IR201" s="5"/>
      <c r="IS201" s="5"/>
      <c r="IT201" s="5"/>
      <c r="IU201" s="5"/>
      <c r="IV201" s="5"/>
    </row>
    <row r="202" spans="1:256" ht="14.25" customHeight="1">
      <c r="A202" s="193"/>
      <c r="B202" s="193"/>
      <c r="C202" s="199" t="s">
        <v>220</v>
      </c>
      <c r="D202" s="193"/>
      <c r="E202" s="13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  <c r="IF202" s="5"/>
      <c r="IG202" s="5"/>
      <c r="IH202" s="5"/>
      <c r="II202" s="5"/>
      <c r="IJ202" s="5"/>
      <c r="IK202" s="5"/>
      <c r="IL202" s="5"/>
      <c r="IM202" s="5"/>
      <c r="IN202" s="5"/>
      <c r="IO202" s="5"/>
      <c r="IP202" s="5"/>
      <c r="IQ202" s="5"/>
      <c r="IR202" s="5"/>
      <c r="IS202" s="5"/>
      <c r="IT202" s="5"/>
      <c r="IU202" s="5"/>
      <c r="IV202" s="5"/>
    </row>
    <row r="203" spans="1:256" ht="12.75" customHeight="1">
      <c r="A203" s="193"/>
      <c r="B203" s="193"/>
      <c r="C203" s="199"/>
      <c r="D203" s="193"/>
      <c r="E203" s="13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  <c r="IF203" s="5"/>
      <c r="IG203" s="5"/>
      <c r="IH203" s="5"/>
      <c r="II203" s="5"/>
      <c r="IJ203" s="5"/>
      <c r="IK203" s="5"/>
      <c r="IL203" s="5"/>
      <c r="IM203" s="5"/>
      <c r="IN203" s="5"/>
      <c r="IO203" s="5"/>
      <c r="IP203" s="5"/>
      <c r="IQ203" s="5"/>
      <c r="IR203" s="5"/>
      <c r="IS203" s="5"/>
      <c r="IT203" s="5"/>
      <c r="IU203" s="5"/>
      <c r="IV203" s="5"/>
    </row>
    <row r="204" spans="1:256" ht="14.25" customHeight="1">
      <c r="A204" s="9" t="s">
        <v>1</v>
      </c>
      <c r="B204" s="9">
        <v>921</v>
      </c>
      <c r="C204" s="194" t="s">
        <v>225</v>
      </c>
      <c r="D204" s="9" t="s">
        <v>2</v>
      </c>
      <c r="E204" s="10">
        <f>E205</f>
        <v>500</v>
      </c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  <c r="IF204" s="5"/>
      <c r="IG204" s="5"/>
      <c r="IH204" s="5"/>
      <c r="II204" s="5"/>
      <c r="IJ204" s="5"/>
      <c r="IK204" s="5"/>
      <c r="IL204" s="5"/>
      <c r="IM204" s="5"/>
      <c r="IN204" s="5"/>
      <c r="IO204" s="5"/>
      <c r="IP204" s="5"/>
      <c r="IQ204" s="5"/>
      <c r="IR204" s="5"/>
      <c r="IS204" s="5"/>
      <c r="IT204" s="5"/>
      <c r="IU204" s="5"/>
      <c r="IV204" s="5"/>
    </row>
    <row r="205" spans="1:256" ht="14.25" customHeight="1">
      <c r="A205" s="11" t="s">
        <v>3</v>
      </c>
      <c r="B205" s="11">
        <v>92105</v>
      </c>
      <c r="C205" s="198" t="s">
        <v>226</v>
      </c>
      <c r="D205" s="11" t="s">
        <v>2</v>
      </c>
      <c r="E205" s="12">
        <f>SUM(E206:E206)</f>
        <v>500</v>
      </c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  <c r="II205" s="5"/>
      <c r="IJ205" s="5"/>
      <c r="IK205" s="5"/>
      <c r="IL205" s="5"/>
      <c r="IM205" s="5"/>
      <c r="IN205" s="5"/>
      <c r="IO205" s="5"/>
      <c r="IP205" s="5"/>
      <c r="IQ205" s="5"/>
      <c r="IR205" s="5"/>
      <c r="IS205" s="5"/>
      <c r="IT205" s="5"/>
      <c r="IU205" s="5"/>
      <c r="IV205" s="5"/>
    </row>
    <row r="206" spans="1:256" ht="14.25" customHeight="1">
      <c r="A206" s="5" t="s">
        <v>5</v>
      </c>
      <c r="B206" s="5">
        <v>4210</v>
      </c>
      <c r="C206" s="199" t="s">
        <v>8</v>
      </c>
      <c r="D206" s="5" t="s">
        <v>2</v>
      </c>
      <c r="E206" s="13">
        <v>500</v>
      </c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  <c r="IF206" s="5"/>
      <c r="IG206" s="5"/>
      <c r="IH206" s="5"/>
      <c r="II206" s="5"/>
      <c r="IJ206" s="5"/>
      <c r="IK206" s="5"/>
      <c r="IL206" s="5"/>
      <c r="IM206" s="5"/>
      <c r="IN206" s="5"/>
      <c r="IO206" s="5"/>
      <c r="IP206" s="5"/>
      <c r="IQ206" s="5"/>
      <c r="IR206" s="5"/>
      <c r="IS206" s="5"/>
      <c r="IT206" s="5"/>
      <c r="IU206" s="5"/>
      <c r="IV206" s="5"/>
    </row>
    <row r="207" spans="1:256" ht="12.75" customHeight="1">
      <c r="A207" s="5"/>
      <c r="B207" s="5"/>
      <c r="C207" s="199"/>
      <c r="D207" s="5"/>
      <c r="E207" s="13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  <c r="IF207" s="5"/>
      <c r="IG207" s="5"/>
      <c r="IH207" s="5"/>
      <c r="II207" s="5"/>
      <c r="IJ207" s="5"/>
      <c r="IK207" s="5"/>
      <c r="IL207" s="5"/>
      <c r="IM207" s="5"/>
      <c r="IN207" s="5"/>
      <c r="IO207" s="5"/>
      <c r="IP207" s="5"/>
      <c r="IQ207" s="5"/>
      <c r="IR207" s="5"/>
      <c r="IS207" s="5"/>
      <c r="IT207" s="5"/>
      <c r="IU207" s="5"/>
      <c r="IV207" s="5"/>
    </row>
    <row r="208" spans="1:256" ht="15.75" customHeight="1">
      <c r="A208" s="5"/>
      <c r="B208" s="5"/>
      <c r="C208" s="243" t="s">
        <v>208</v>
      </c>
      <c r="D208" s="5"/>
      <c r="E208" s="13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  <c r="IF208" s="5"/>
      <c r="IG208" s="5"/>
      <c r="IH208" s="5"/>
      <c r="II208" s="5"/>
      <c r="IJ208" s="5"/>
      <c r="IK208" s="5"/>
      <c r="IL208" s="5"/>
      <c r="IM208" s="5"/>
      <c r="IN208" s="5"/>
      <c r="IO208" s="5"/>
      <c r="IP208" s="5"/>
      <c r="IQ208" s="5"/>
      <c r="IR208" s="5"/>
      <c r="IS208" s="5"/>
      <c r="IT208" s="5"/>
      <c r="IU208" s="5"/>
      <c r="IV208" s="5"/>
    </row>
    <row r="209" spans="1:256" ht="12.75" customHeight="1">
      <c r="A209" s="5"/>
      <c r="B209" s="5"/>
      <c r="C209" s="199"/>
      <c r="D209" s="5"/>
      <c r="E209" s="13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  <c r="IF209" s="5"/>
      <c r="IG209" s="5"/>
      <c r="IH209" s="5"/>
      <c r="II209" s="5"/>
      <c r="IJ209" s="5"/>
      <c r="IK209" s="5"/>
      <c r="IL209" s="5"/>
      <c r="IM209" s="5"/>
      <c r="IN209" s="5"/>
      <c r="IO209" s="5"/>
      <c r="IP209" s="5"/>
      <c r="IQ209" s="5"/>
      <c r="IR209" s="5"/>
      <c r="IS209" s="5"/>
      <c r="IT209" s="5"/>
      <c r="IU209" s="5"/>
      <c r="IV209" s="5"/>
    </row>
    <row r="210" spans="1:256" ht="14.25" customHeight="1">
      <c r="A210" s="191" t="s">
        <v>277</v>
      </c>
      <c r="B210" s="5"/>
      <c r="C210" s="199"/>
      <c r="D210" s="5"/>
      <c r="E210" s="13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  <c r="IF210" s="5"/>
      <c r="IG210" s="5"/>
      <c r="IH210" s="5"/>
      <c r="II210" s="5"/>
      <c r="IJ210" s="5"/>
      <c r="IK210" s="5"/>
      <c r="IL210" s="5"/>
      <c r="IM210" s="5"/>
      <c r="IN210" s="5"/>
      <c r="IO210" s="5"/>
      <c r="IP210" s="5"/>
      <c r="IQ210" s="5"/>
      <c r="IR210" s="5"/>
      <c r="IS210" s="5"/>
      <c r="IT210" s="5"/>
      <c r="IU210" s="5"/>
      <c r="IV210" s="5"/>
    </row>
    <row r="211" spans="1:256" ht="12.75" customHeight="1">
      <c r="A211" s="193" t="s">
        <v>278</v>
      </c>
      <c r="B211" s="5"/>
      <c r="C211" s="16"/>
      <c r="D211" s="5"/>
      <c r="E211" s="13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  <c r="IF211" s="5"/>
      <c r="IG211" s="5"/>
      <c r="IH211" s="5"/>
      <c r="II211" s="5"/>
      <c r="IJ211" s="5"/>
      <c r="IK211" s="5"/>
      <c r="IL211" s="5"/>
      <c r="IM211" s="5"/>
      <c r="IN211" s="5"/>
      <c r="IO211" s="5"/>
      <c r="IP211" s="5"/>
      <c r="IQ211" s="5"/>
      <c r="IR211" s="5"/>
      <c r="IS211" s="5"/>
      <c r="IT211" s="5"/>
      <c r="IU211" s="5"/>
      <c r="IV211" s="5"/>
    </row>
    <row r="212" spans="1:256" ht="12.75" customHeight="1">
      <c r="A212" s="191"/>
      <c r="B212" s="5"/>
      <c r="C212" s="16"/>
      <c r="D212" s="5"/>
      <c r="E212" s="13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  <c r="IF212" s="5"/>
      <c r="IG212" s="5"/>
      <c r="IH212" s="5"/>
      <c r="II212" s="5"/>
      <c r="IJ212" s="5"/>
      <c r="IK212" s="5"/>
      <c r="IL212" s="5"/>
      <c r="IM212" s="5"/>
      <c r="IN212" s="5"/>
      <c r="IO212" s="5"/>
      <c r="IP212" s="5"/>
      <c r="IQ212" s="5"/>
      <c r="IR212" s="5"/>
      <c r="IS212" s="5"/>
      <c r="IT212" s="5"/>
      <c r="IU212" s="5"/>
      <c r="IV212" s="5"/>
    </row>
    <row r="213" spans="1:256" ht="15.75" customHeight="1">
      <c r="A213" s="5"/>
      <c r="B213" s="5"/>
      <c r="C213" s="243" t="s">
        <v>222</v>
      </c>
      <c r="D213" s="5"/>
      <c r="E213" s="6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  <c r="IF213" s="5"/>
      <c r="IG213" s="5"/>
      <c r="IH213" s="5"/>
      <c r="II213" s="5"/>
      <c r="IJ213" s="5"/>
      <c r="IK213" s="5"/>
      <c r="IL213" s="5"/>
      <c r="IM213" s="5"/>
      <c r="IN213" s="5"/>
      <c r="IO213" s="5"/>
      <c r="IP213" s="5"/>
      <c r="IQ213" s="5"/>
      <c r="IR213" s="5"/>
      <c r="IS213" s="5"/>
      <c r="IT213" s="5"/>
      <c r="IU213" s="5"/>
      <c r="IV213" s="5"/>
    </row>
    <row r="214" spans="1:256" ht="12.75" customHeight="1">
      <c r="A214" s="5"/>
      <c r="B214" s="5"/>
      <c r="C214" s="7"/>
      <c r="D214" s="5"/>
      <c r="E214" s="6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  <c r="IF214" s="5"/>
      <c r="IG214" s="5"/>
      <c r="IH214" s="5"/>
      <c r="II214" s="5"/>
      <c r="IJ214" s="5"/>
      <c r="IK214" s="5"/>
      <c r="IL214" s="5"/>
      <c r="IM214" s="5"/>
      <c r="IN214" s="5"/>
      <c r="IO214" s="5"/>
      <c r="IP214" s="5"/>
      <c r="IQ214" s="5"/>
      <c r="IR214" s="5"/>
      <c r="IS214" s="5"/>
      <c r="IT214" s="5"/>
      <c r="IU214" s="5"/>
      <c r="IV214" s="5"/>
    </row>
    <row r="215" spans="1:256" ht="13.5" customHeight="1">
      <c r="A215" s="5" t="s">
        <v>11</v>
      </c>
      <c r="B215" s="5"/>
      <c r="C215" s="5"/>
      <c r="D215" s="5"/>
      <c r="E215" s="21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  <c r="IF215" s="5"/>
      <c r="IG215" s="5"/>
      <c r="IH215" s="5"/>
      <c r="II215" s="5"/>
      <c r="IJ215" s="5"/>
      <c r="IK215" s="5"/>
      <c r="IL215" s="5"/>
      <c r="IM215" s="5"/>
      <c r="IN215" s="5"/>
      <c r="IO215" s="5"/>
      <c r="IP215" s="5"/>
      <c r="IQ215" s="5"/>
      <c r="IR215" s="5"/>
      <c r="IS215" s="5"/>
      <c r="IT215" s="5"/>
      <c r="IU215" s="5"/>
      <c r="IV215" s="5"/>
    </row>
    <row r="216" spans="1:256" ht="12.75" customHeight="1">
      <c r="A216" s="5"/>
      <c r="B216" s="5"/>
      <c r="C216" s="5"/>
      <c r="D216" s="5"/>
      <c r="E216" s="21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  <c r="IF216" s="5"/>
      <c r="IG216" s="5"/>
      <c r="IH216" s="5"/>
      <c r="II216" s="5"/>
      <c r="IJ216" s="5"/>
      <c r="IK216" s="5"/>
      <c r="IL216" s="5"/>
      <c r="IM216" s="5"/>
      <c r="IN216" s="5"/>
      <c r="IO216" s="5"/>
      <c r="IP216" s="5"/>
      <c r="IQ216" s="5"/>
      <c r="IR216" s="5"/>
      <c r="IS216" s="5"/>
      <c r="IT216" s="5"/>
      <c r="IU216" s="5"/>
      <c r="IV216" s="5"/>
    </row>
    <row r="217" spans="1:256" ht="12.75" customHeight="1">
      <c r="A217" s="5"/>
      <c r="B217" s="5"/>
      <c r="C217" s="5" t="s">
        <v>12</v>
      </c>
      <c r="D217" s="5"/>
      <c r="E217" s="16">
        <v>46435751</v>
      </c>
      <c r="F217" s="202" t="s">
        <v>282</v>
      </c>
      <c r="G217" s="202"/>
      <c r="H217" s="202"/>
      <c r="I217" s="22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  <c r="IF217" s="5"/>
      <c r="IG217" s="5"/>
      <c r="IH217" s="5"/>
      <c r="II217" s="5"/>
      <c r="IJ217" s="5"/>
      <c r="IK217" s="5"/>
      <c r="IL217" s="5"/>
      <c r="IM217" s="5"/>
      <c r="IN217" s="5"/>
      <c r="IO217" s="5"/>
      <c r="IP217" s="5"/>
      <c r="IQ217" s="5"/>
      <c r="IR217" s="5"/>
      <c r="IS217" s="5"/>
      <c r="IT217" s="5"/>
      <c r="IU217" s="5"/>
      <c r="IV217" s="5"/>
    </row>
    <row r="218" spans="1:256" ht="12.75" customHeight="1">
      <c r="A218" s="5"/>
      <c r="B218" s="5"/>
      <c r="C218" s="5" t="s">
        <v>13</v>
      </c>
      <c r="D218" s="5"/>
      <c r="E218" s="16">
        <v>7821397</v>
      </c>
      <c r="F218" s="202" t="s">
        <v>251</v>
      </c>
      <c r="G218" s="202"/>
      <c r="H218" s="202"/>
      <c r="I218" s="22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  <c r="IF218" s="5"/>
      <c r="IG218" s="5"/>
      <c r="IH218" s="5"/>
      <c r="II218" s="5"/>
      <c r="IJ218" s="5"/>
      <c r="IK218" s="5"/>
      <c r="IL218" s="5"/>
      <c r="IM218" s="5"/>
      <c r="IN218" s="5"/>
      <c r="IO218" s="5"/>
      <c r="IP218" s="5"/>
      <c r="IQ218" s="5"/>
      <c r="IR218" s="5"/>
      <c r="IS218" s="5"/>
      <c r="IT218" s="5"/>
      <c r="IU218" s="5"/>
      <c r="IV218" s="5"/>
    </row>
    <row r="219" spans="1:256" ht="12.75" customHeight="1">
      <c r="A219" s="5"/>
      <c r="B219" s="5"/>
      <c r="C219" s="14" t="s">
        <v>14</v>
      </c>
      <c r="D219" s="9"/>
      <c r="E219" s="23">
        <f>E217+E218</f>
        <v>54257148</v>
      </c>
      <c r="F219" s="202"/>
      <c r="G219" s="202"/>
      <c r="H219" s="202"/>
      <c r="I219" s="22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  <c r="IF219" s="5"/>
      <c r="IG219" s="5"/>
      <c r="IH219" s="5"/>
      <c r="II219" s="5"/>
      <c r="IJ219" s="5"/>
      <c r="IK219" s="5"/>
      <c r="IL219" s="5"/>
      <c r="IM219" s="5"/>
      <c r="IN219" s="5"/>
      <c r="IO219" s="5"/>
      <c r="IP219" s="5"/>
      <c r="IQ219" s="5"/>
      <c r="IR219" s="5"/>
      <c r="IS219" s="5"/>
      <c r="IT219" s="5"/>
      <c r="IU219" s="5"/>
      <c r="IV219" s="5"/>
    </row>
    <row r="220" spans="1:256" ht="12.75" customHeight="1">
      <c r="A220" s="5"/>
      <c r="B220" s="5"/>
      <c r="C220" s="5" t="s">
        <v>15</v>
      </c>
      <c r="D220" s="5"/>
      <c r="E220" s="16">
        <v>52078165</v>
      </c>
      <c r="F220" s="202" t="s">
        <v>283</v>
      </c>
      <c r="G220" s="202"/>
      <c r="H220" s="202"/>
      <c r="I220" s="22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  <c r="IF220" s="5"/>
      <c r="IG220" s="5"/>
      <c r="IH220" s="5"/>
      <c r="II220" s="5"/>
      <c r="IJ220" s="5"/>
      <c r="IK220" s="5"/>
      <c r="IL220" s="5"/>
      <c r="IM220" s="5"/>
      <c r="IN220" s="5"/>
      <c r="IO220" s="5"/>
      <c r="IP220" s="5"/>
      <c r="IQ220" s="5"/>
      <c r="IR220" s="5"/>
      <c r="IS220" s="5"/>
      <c r="IT220" s="5"/>
      <c r="IU220" s="5"/>
      <c r="IV220" s="5"/>
    </row>
    <row r="221" spans="1:256" ht="12.75" customHeight="1">
      <c r="A221" s="5"/>
      <c r="B221" s="5"/>
      <c r="C221" s="5" t="s">
        <v>16</v>
      </c>
      <c r="D221" s="5"/>
      <c r="E221" s="16">
        <v>2178983</v>
      </c>
      <c r="F221" s="307"/>
      <c r="G221" s="306"/>
      <c r="H221" s="202"/>
      <c r="I221" s="22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  <c r="IF221" s="5"/>
      <c r="IG221" s="5"/>
      <c r="IH221" s="5"/>
      <c r="II221" s="5"/>
      <c r="IJ221" s="5"/>
      <c r="IK221" s="5"/>
      <c r="IL221" s="5"/>
      <c r="IM221" s="5"/>
      <c r="IN221" s="5"/>
      <c r="IO221" s="5"/>
      <c r="IP221" s="5"/>
      <c r="IQ221" s="5"/>
      <c r="IR221" s="5"/>
      <c r="IS221" s="5"/>
      <c r="IT221" s="5"/>
      <c r="IU221" s="5"/>
      <c r="IV221" s="5"/>
    </row>
    <row r="222" spans="1:256" ht="12.75" customHeight="1">
      <c r="A222" s="5"/>
      <c r="B222" s="5"/>
      <c r="C222" s="14" t="s">
        <v>17</v>
      </c>
      <c r="D222" s="9"/>
      <c r="E222" s="23">
        <f>E221+E220</f>
        <v>54257148</v>
      </c>
      <c r="F222" s="307"/>
      <c r="G222" s="306"/>
      <c r="H222" s="203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  <c r="IF222" s="5"/>
      <c r="IG222" s="5"/>
      <c r="IH222" s="5"/>
      <c r="II222" s="5"/>
      <c r="IJ222" s="5"/>
      <c r="IK222" s="5"/>
      <c r="IL222" s="5"/>
      <c r="IM222" s="5"/>
      <c r="IN222" s="5"/>
      <c r="IO222" s="5"/>
      <c r="IP222" s="5"/>
      <c r="IQ222" s="5"/>
      <c r="IR222" s="5"/>
      <c r="IS222" s="5"/>
      <c r="IT222" s="5"/>
      <c r="IU222" s="5"/>
      <c r="IV222" s="5"/>
    </row>
    <row r="223" spans="1:256" ht="12.75" customHeight="1">
      <c r="A223" s="5"/>
      <c r="B223" s="5"/>
      <c r="C223" s="14"/>
      <c r="D223" s="9"/>
      <c r="E223" s="23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  <c r="IF223" s="5"/>
      <c r="IG223" s="5"/>
      <c r="IH223" s="5"/>
      <c r="II223" s="5"/>
      <c r="IJ223" s="5"/>
      <c r="IK223" s="5"/>
      <c r="IL223" s="5"/>
      <c r="IM223" s="5"/>
      <c r="IN223" s="5"/>
      <c r="IO223" s="5"/>
      <c r="IP223" s="5"/>
      <c r="IQ223" s="5"/>
      <c r="IR223" s="5"/>
      <c r="IS223" s="5"/>
      <c r="IT223" s="5"/>
      <c r="IU223" s="5"/>
      <c r="IV223" s="5"/>
    </row>
    <row r="224" spans="1:256" ht="15.75" customHeight="1">
      <c r="A224" s="5"/>
      <c r="B224" s="5"/>
      <c r="C224" s="243" t="s">
        <v>241</v>
      </c>
      <c r="D224" s="5"/>
      <c r="E224" s="16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  <c r="IF224" s="5"/>
      <c r="IG224" s="5"/>
      <c r="IH224" s="5"/>
      <c r="II224" s="5"/>
      <c r="IJ224" s="5"/>
      <c r="IK224" s="5"/>
      <c r="IL224" s="5"/>
      <c r="IM224" s="5"/>
      <c r="IN224" s="5"/>
      <c r="IO224" s="5"/>
      <c r="IP224" s="5"/>
      <c r="IQ224" s="5"/>
      <c r="IR224" s="5"/>
      <c r="IS224" s="5"/>
      <c r="IT224" s="5"/>
      <c r="IU224" s="5"/>
      <c r="IV224" s="5"/>
    </row>
    <row r="225" spans="1:256" ht="12.75" customHeight="1">
      <c r="A225" s="5"/>
      <c r="B225" s="5"/>
      <c r="C225" s="243"/>
      <c r="D225" s="5"/>
      <c r="E225" s="16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  <c r="IF225" s="5"/>
      <c r="IG225" s="5"/>
      <c r="IH225" s="5"/>
      <c r="II225" s="5"/>
      <c r="IJ225" s="5"/>
      <c r="IK225" s="5"/>
      <c r="IL225" s="5"/>
      <c r="IM225" s="5"/>
      <c r="IN225" s="5"/>
      <c r="IO225" s="5"/>
      <c r="IP225" s="5"/>
      <c r="IQ225" s="5"/>
      <c r="IR225" s="5"/>
      <c r="IS225" s="5"/>
      <c r="IT225" s="5"/>
      <c r="IU225" s="5"/>
      <c r="IV225" s="5"/>
    </row>
    <row r="226" spans="1:256" ht="14.25" customHeight="1">
      <c r="A226" s="191" t="s">
        <v>248</v>
      </c>
      <c r="B226" s="5"/>
      <c r="C226" s="243"/>
      <c r="D226" s="5"/>
      <c r="E226" s="16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  <c r="IF226" s="5"/>
      <c r="IG226" s="5"/>
      <c r="IH226" s="5"/>
      <c r="II226" s="5"/>
      <c r="IJ226" s="5"/>
      <c r="IK226" s="5"/>
      <c r="IL226" s="5"/>
      <c r="IM226" s="5"/>
      <c r="IN226" s="5"/>
      <c r="IO226" s="5"/>
      <c r="IP226" s="5"/>
      <c r="IQ226" s="5"/>
      <c r="IR226" s="5"/>
      <c r="IS226" s="5"/>
      <c r="IT226" s="5"/>
      <c r="IU226" s="5"/>
      <c r="IV226" s="5"/>
    </row>
    <row r="227" spans="1:256" ht="14.25" customHeight="1">
      <c r="A227" s="191" t="s">
        <v>249</v>
      </c>
      <c r="B227" s="5"/>
      <c r="C227" s="243"/>
      <c r="D227" s="5"/>
      <c r="E227" s="16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  <c r="IF227" s="5"/>
      <c r="IG227" s="5"/>
      <c r="IH227" s="5"/>
      <c r="II227" s="5"/>
      <c r="IJ227" s="5"/>
      <c r="IK227" s="5"/>
      <c r="IL227" s="5"/>
      <c r="IM227" s="5"/>
      <c r="IN227" s="5"/>
      <c r="IO227" s="5"/>
      <c r="IP227" s="5"/>
      <c r="IQ227" s="5"/>
      <c r="IR227" s="5"/>
      <c r="IS227" s="5"/>
      <c r="IT227" s="5"/>
      <c r="IU227" s="5"/>
      <c r="IV227" s="5"/>
    </row>
    <row r="228" spans="1:256" ht="12.75" customHeight="1">
      <c r="A228" s="5"/>
      <c r="B228" s="5"/>
      <c r="C228" s="243"/>
      <c r="D228" s="5"/>
      <c r="E228" s="16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  <c r="IF228" s="5"/>
      <c r="IG228" s="5"/>
      <c r="IH228" s="5"/>
      <c r="II228" s="5"/>
      <c r="IJ228" s="5"/>
      <c r="IK228" s="5"/>
      <c r="IL228" s="5"/>
      <c r="IM228" s="5"/>
      <c r="IN228" s="5"/>
      <c r="IO228" s="5"/>
      <c r="IP228" s="5"/>
      <c r="IQ228" s="5"/>
      <c r="IR228" s="5"/>
      <c r="IS228" s="5"/>
      <c r="IT228" s="5"/>
      <c r="IU228" s="5"/>
      <c r="IV228" s="5"/>
    </row>
    <row r="229" spans="1:256" ht="15.75" customHeight="1">
      <c r="A229" s="5"/>
      <c r="B229" s="5"/>
      <c r="C229" s="243" t="s">
        <v>250</v>
      </c>
      <c r="D229" s="5"/>
      <c r="E229" s="16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  <c r="IR229" s="5"/>
      <c r="IS229" s="5"/>
      <c r="IT229" s="5"/>
      <c r="IU229" s="5"/>
      <c r="IV229" s="5"/>
    </row>
    <row r="230" spans="1:256" ht="12.75" customHeight="1">
      <c r="A230" s="5"/>
      <c r="B230" s="5"/>
      <c r="C230" s="243"/>
      <c r="D230" s="5"/>
      <c r="E230" s="16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  <c r="IF230" s="5"/>
      <c r="IG230" s="5"/>
      <c r="IH230" s="5"/>
      <c r="II230" s="5"/>
      <c r="IJ230" s="5"/>
      <c r="IK230" s="5"/>
      <c r="IL230" s="5"/>
      <c r="IM230" s="5"/>
      <c r="IN230" s="5"/>
      <c r="IO230" s="5"/>
      <c r="IP230" s="5"/>
      <c r="IQ230" s="5"/>
      <c r="IR230" s="5"/>
      <c r="IS230" s="5"/>
      <c r="IT230" s="5"/>
      <c r="IU230" s="5"/>
      <c r="IV230" s="5"/>
    </row>
    <row r="231" spans="1:256" ht="14.25" customHeight="1">
      <c r="A231" s="5" t="s">
        <v>19</v>
      </c>
      <c r="B231" s="5"/>
      <c r="C231" s="5"/>
      <c r="D231" s="5"/>
      <c r="E231" s="16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  <c r="IF231" s="5"/>
      <c r="IG231" s="5"/>
      <c r="IH231" s="5"/>
      <c r="II231" s="5"/>
      <c r="IJ231" s="5"/>
      <c r="IK231" s="5"/>
      <c r="IL231" s="5"/>
      <c r="IM231" s="5"/>
      <c r="IN231" s="5"/>
      <c r="IO231" s="5"/>
      <c r="IP231" s="5"/>
      <c r="IQ231" s="5"/>
      <c r="IR231" s="5"/>
      <c r="IS231" s="5"/>
      <c r="IT231" s="5"/>
      <c r="IU231" s="5"/>
      <c r="IV231" s="5"/>
    </row>
    <row r="232" spans="1:256" ht="12.75" customHeight="1">
      <c r="A232" s="5"/>
      <c r="B232" s="5"/>
      <c r="C232" s="5"/>
      <c r="D232" s="5"/>
      <c r="E232" s="16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  <c r="IF232" s="5"/>
      <c r="IG232" s="5"/>
      <c r="IH232" s="5"/>
      <c r="II232" s="5"/>
      <c r="IJ232" s="5"/>
      <c r="IK232" s="5"/>
      <c r="IL232" s="5"/>
      <c r="IM232" s="5"/>
      <c r="IN232" s="5"/>
      <c r="IO232" s="5"/>
      <c r="IP232" s="5"/>
      <c r="IQ232" s="5"/>
      <c r="IR232" s="5"/>
      <c r="IS232" s="5"/>
      <c r="IT232" s="5"/>
      <c r="IU232" s="5"/>
      <c r="IV232" s="5"/>
    </row>
    <row r="233" spans="1:256" ht="15.75" customHeight="1">
      <c r="A233" s="5"/>
      <c r="B233" s="5"/>
      <c r="C233" s="243" t="s">
        <v>279</v>
      </c>
      <c r="D233" s="5"/>
      <c r="E233" s="6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  <c r="IF233" s="5"/>
      <c r="IG233" s="5"/>
      <c r="IH233" s="5"/>
      <c r="II233" s="5"/>
      <c r="IJ233" s="5"/>
      <c r="IK233" s="5"/>
      <c r="IL233" s="5"/>
      <c r="IM233" s="5"/>
      <c r="IN233" s="5"/>
      <c r="IO233" s="5"/>
      <c r="IP233" s="5"/>
      <c r="IQ233" s="5"/>
      <c r="IR233" s="5"/>
      <c r="IS233" s="5"/>
      <c r="IT233" s="5"/>
      <c r="IU233" s="5"/>
      <c r="IV233" s="5"/>
    </row>
    <row r="234" spans="1:256" ht="12.75" customHeight="1">
      <c r="A234" s="5"/>
      <c r="B234" s="5"/>
      <c r="C234" s="7"/>
      <c r="D234" s="5"/>
      <c r="E234" s="6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  <c r="IF234" s="5"/>
      <c r="IG234" s="5"/>
      <c r="IH234" s="5"/>
      <c r="II234" s="5"/>
      <c r="IJ234" s="5"/>
      <c r="IK234" s="5"/>
      <c r="IL234" s="5"/>
      <c r="IM234" s="5"/>
      <c r="IN234" s="5"/>
      <c r="IO234" s="5"/>
      <c r="IP234" s="5"/>
      <c r="IQ234" s="5"/>
      <c r="IR234" s="5"/>
      <c r="IS234" s="5"/>
      <c r="IT234" s="5"/>
      <c r="IU234" s="5"/>
      <c r="IV234" s="5"/>
    </row>
    <row r="235" spans="1:256" ht="12.75" customHeight="1">
      <c r="A235" s="5" t="s">
        <v>21</v>
      </c>
      <c r="B235" s="5"/>
      <c r="C235" s="5"/>
      <c r="D235" s="5"/>
      <c r="E235" s="6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  <c r="IF235" s="5"/>
      <c r="IG235" s="5"/>
      <c r="IH235" s="5"/>
      <c r="II235" s="5"/>
      <c r="IJ235" s="5"/>
      <c r="IK235" s="5"/>
      <c r="IL235" s="5"/>
      <c r="IM235" s="5"/>
      <c r="IN235" s="5"/>
      <c r="IO235" s="5"/>
      <c r="IP235" s="5"/>
      <c r="IQ235" s="5"/>
      <c r="IR235" s="5"/>
      <c r="IS235" s="5"/>
      <c r="IT235" s="5"/>
      <c r="IU235" s="5"/>
      <c r="IV235" s="5"/>
    </row>
    <row r="236" spans="1:256" ht="12.75" customHeight="1">
      <c r="A236" s="5"/>
      <c r="B236" s="5"/>
      <c r="C236" s="5"/>
      <c r="D236" s="5"/>
      <c r="E236" s="6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  <c r="IF236" s="5"/>
      <c r="IG236" s="5"/>
      <c r="IH236" s="5"/>
      <c r="II236" s="5"/>
      <c r="IJ236" s="5"/>
      <c r="IK236" s="5"/>
      <c r="IL236" s="5"/>
      <c r="IM236" s="5"/>
      <c r="IN236" s="5"/>
      <c r="IO236" s="5"/>
      <c r="IP236" s="5"/>
      <c r="IQ236" s="5"/>
      <c r="IR236" s="5"/>
      <c r="IS236" s="5"/>
      <c r="IT236" s="5"/>
      <c r="IU236" s="5"/>
      <c r="IV236" s="5"/>
    </row>
    <row r="237" spans="1:256" ht="12.75" customHeight="1">
      <c r="A237" s="11" t="s">
        <v>22</v>
      </c>
      <c r="B237" s="5"/>
      <c r="C237" s="5"/>
      <c r="D237" s="5"/>
      <c r="E237" s="6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  <c r="IF237" s="5"/>
      <c r="IG237" s="5"/>
      <c r="IH237" s="5"/>
      <c r="II237" s="5"/>
      <c r="IJ237" s="5"/>
      <c r="IK237" s="5"/>
      <c r="IL237" s="5"/>
      <c r="IM237" s="5"/>
      <c r="IN237" s="5"/>
      <c r="IO237" s="5"/>
      <c r="IP237" s="5"/>
      <c r="IQ237" s="5"/>
      <c r="IR237" s="5"/>
      <c r="IS237" s="5"/>
      <c r="IT237" s="5"/>
      <c r="IU237" s="5"/>
      <c r="IV237" s="5"/>
    </row>
    <row r="238" spans="1:256" ht="12.75" customHeight="1">
      <c r="A238" s="11" t="s">
        <v>23</v>
      </c>
      <c r="B238" s="5"/>
      <c r="C238" s="5"/>
      <c r="D238" s="5"/>
      <c r="E238" s="6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  <c r="IF238" s="5"/>
      <c r="IG238" s="5"/>
      <c r="IH238" s="5"/>
      <c r="II238" s="5"/>
      <c r="IJ238" s="5"/>
      <c r="IK238" s="5"/>
      <c r="IL238" s="5"/>
      <c r="IM238" s="5"/>
      <c r="IN238" s="5"/>
      <c r="IO238" s="5"/>
      <c r="IP238" s="5"/>
      <c r="IQ238" s="5"/>
      <c r="IR238" s="5"/>
      <c r="IS238" s="5"/>
      <c r="IT238" s="5"/>
      <c r="IU238" s="5"/>
      <c r="IV238" s="5"/>
    </row>
    <row r="239" spans="1:256" ht="12.75" customHeight="1">
      <c r="A239" s="11"/>
      <c r="B239" s="5"/>
      <c r="C239" s="5"/>
      <c r="D239" s="5"/>
      <c r="E239" s="6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  <c r="IF239" s="5"/>
      <c r="IG239" s="5"/>
      <c r="IH239" s="5"/>
      <c r="II239" s="5"/>
      <c r="IJ239" s="5"/>
      <c r="IK239" s="5"/>
      <c r="IL239" s="5"/>
      <c r="IM239" s="5"/>
      <c r="IN239" s="5"/>
      <c r="IO239" s="5"/>
      <c r="IP239" s="5"/>
      <c r="IQ239" s="5"/>
      <c r="IR239" s="5"/>
      <c r="IS239" s="5"/>
      <c r="IT239" s="5"/>
      <c r="IU239" s="5"/>
      <c r="IV239" s="5"/>
    </row>
    <row r="240" spans="1:256" ht="12.75" customHeight="1">
      <c r="A240" s="5"/>
      <c r="B240" s="5"/>
      <c r="C240" s="5"/>
      <c r="D240" s="5"/>
      <c r="E240" s="6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  <c r="IF240" s="5"/>
      <c r="IG240" s="5"/>
      <c r="IH240" s="5"/>
      <c r="II240" s="5"/>
      <c r="IJ240" s="5"/>
      <c r="IK240" s="5"/>
      <c r="IL240" s="5"/>
      <c r="IM240" s="5"/>
      <c r="IN240" s="5"/>
      <c r="IO240" s="5"/>
      <c r="IP240" s="5"/>
      <c r="IQ240" s="5"/>
      <c r="IR240" s="5"/>
      <c r="IS240" s="5"/>
      <c r="IT240" s="5"/>
      <c r="IU240" s="5"/>
      <c r="IV240" s="5"/>
    </row>
    <row r="241" spans="1:256" ht="12.75" customHeight="1">
      <c r="A241" s="5"/>
      <c r="B241" s="5"/>
      <c r="C241" s="5"/>
      <c r="D241" s="5"/>
      <c r="E241" s="6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  <c r="FV241" s="5"/>
      <c r="FW241" s="5"/>
      <c r="FX241" s="5"/>
      <c r="FY241" s="5"/>
      <c r="FZ241" s="5"/>
      <c r="GA241" s="5"/>
      <c r="GB241" s="5"/>
      <c r="GC241" s="5"/>
      <c r="GD241" s="5"/>
      <c r="GE241" s="5"/>
      <c r="GF241" s="5"/>
      <c r="GG241" s="5"/>
      <c r="GH241" s="5"/>
      <c r="GI241" s="5"/>
      <c r="GJ241" s="5"/>
      <c r="GK241" s="5"/>
      <c r="GL241" s="5"/>
      <c r="GM241" s="5"/>
      <c r="GN241" s="5"/>
      <c r="GO241" s="5"/>
      <c r="GP241" s="5"/>
      <c r="GQ241" s="5"/>
      <c r="GR241" s="5"/>
      <c r="GS241" s="5"/>
      <c r="GT241" s="5"/>
      <c r="GU241" s="5"/>
      <c r="GV241" s="5"/>
      <c r="GW241" s="5"/>
      <c r="GX241" s="5"/>
      <c r="GY241" s="5"/>
      <c r="GZ241" s="5"/>
      <c r="HA241" s="5"/>
      <c r="HB241" s="5"/>
      <c r="HC241" s="5"/>
      <c r="HD241" s="5"/>
      <c r="HE241" s="5"/>
      <c r="HF241" s="5"/>
      <c r="HG241" s="5"/>
      <c r="HH241" s="5"/>
      <c r="HI241" s="5"/>
      <c r="HJ241" s="5"/>
      <c r="HK241" s="5"/>
      <c r="HL241" s="5"/>
      <c r="HM241" s="5"/>
      <c r="HN241" s="5"/>
      <c r="HO241" s="5"/>
      <c r="HP241" s="5"/>
      <c r="HQ241" s="5"/>
      <c r="HR241" s="5"/>
      <c r="HS241" s="5"/>
      <c r="HT241" s="5"/>
      <c r="HU241" s="5"/>
      <c r="HV241" s="5"/>
      <c r="HW241" s="5"/>
      <c r="HX241" s="5"/>
      <c r="HY241" s="5"/>
      <c r="HZ241" s="5"/>
      <c r="IA241" s="5"/>
      <c r="IB241" s="5"/>
      <c r="IC241" s="5"/>
      <c r="ID241" s="5"/>
      <c r="IE241" s="5"/>
      <c r="IF241" s="5"/>
      <c r="IG241" s="5"/>
      <c r="IH241" s="5"/>
      <c r="II241" s="5"/>
      <c r="IJ241" s="5"/>
      <c r="IK241" s="5"/>
      <c r="IL241" s="5"/>
      <c r="IM241" s="5"/>
      <c r="IN241" s="5"/>
      <c r="IO241" s="5"/>
      <c r="IP241" s="5"/>
      <c r="IQ241" s="5"/>
      <c r="IR241" s="5"/>
      <c r="IS241" s="5"/>
      <c r="IT241" s="5"/>
      <c r="IU241" s="5"/>
      <c r="IV241" s="5"/>
    </row>
    <row r="242" spans="1:256" ht="12.75" customHeight="1">
      <c r="A242" s="5"/>
      <c r="B242" s="5"/>
      <c r="C242" s="5"/>
      <c r="D242" s="5"/>
      <c r="E242" s="6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  <c r="FV242" s="5"/>
      <c r="FW242" s="5"/>
      <c r="FX242" s="5"/>
      <c r="FY242" s="5"/>
      <c r="FZ242" s="5"/>
      <c r="GA242" s="5"/>
      <c r="GB242" s="5"/>
      <c r="GC242" s="5"/>
      <c r="GD242" s="5"/>
      <c r="GE242" s="5"/>
      <c r="GF242" s="5"/>
      <c r="GG242" s="5"/>
      <c r="GH242" s="5"/>
      <c r="GI242" s="5"/>
      <c r="GJ242" s="5"/>
      <c r="GK242" s="5"/>
      <c r="GL242" s="5"/>
      <c r="GM242" s="5"/>
      <c r="GN242" s="5"/>
      <c r="GO242" s="5"/>
      <c r="GP242" s="5"/>
      <c r="GQ242" s="5"/>
      <c r="GR242" s="5"/>
      <c r="GS242" s="5"/>
      <c r="GT242" s="5"/>
      <c r="GU242" s="5"/>
      <c r="GV242" s="5"/>
      <c r="GW242" s="5"/>
      <c r="GX242" s="5"/>
      <c r="GY242" s="5"/>
      <c r="GZ242" s="5"/>
      <c r="HA242" s="5"/>
      <c r="HB242" s="5"/>
      <c r="HC242" s="5"/>
      <c r="HD242" s="5"/>
      <c r="HE242" s="5"/>
      <c r="HF242" s="5"/>
      <c r="HG242" s="5"/>
      <c r="HH242" s="5"/>
      <c r="HI242" s="5"/>
      <c r="HJ242" s="5"/>
      <c r="HK242" s="5"/>
      <c r="HL242" s="5"/>
      <c r="HM242" s="5"/>
      <c r="HN242" s="5"/>
      <c r="HO242" s="5"/>
      <c r="HP242" s="5"/>
      <c r="HQ242" s="5"/>
      <c r="HR242" s="5"/>
      <c r="HS242" s="5"/>
      <c r="HT242" s="5"/>
      <c r="HU242" s="5"/>
      <c r="HV242" s="5"/>
      <c r="HW242" s="5"/>
      <c r="HX242" s="5"/>
      <c r="HY242" s="5"/>
      <c r="HZ242" s="5"/>
      <c r="IA242" s="5"/>
      <c r="IB242" s="5"/>
      <c r="IC242" s="5"/>
      <c r="ID242" s="5"/>
      <c r="IE242" s="5"/>
      <c r="IF242" s="5"/>
      <c r="IG242" s="5"/>
      <c r="IH242" s="5"/>
      <c r="II242" s="5"/>
      <c r="IJ242" s="5"/>
      <c r="IK242" s="5"/>
      <c r="IL242" s="5"/>
      <c r="IM242" s="5"/>
      <c r="IN242" s="5"/>
      <c r="IO242" s="5"/>
      <c r="IP242" s="5"/>
      <c r="IQ242" s="5"/>
      <c r="IR242" s="5"/>
      <c r="IS242" s="5"/>
      <c r="IT242" s="5"/>
      <c r="IU242" s="5"/>
      <c r="IV242" s="5"/>
    </row>
    <row r="243" spans="1:256" ht="12.75" customHeight="1">
      <c r="A243" s="5"/>
      <c r="B243" s="5"/>
      <c r="C243" s="5"/>
      <c r="D243" s="5"/>
      <c r="E243" s="6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  <c r="FV243" s="5"/>
      <c r="FW243" s="5"/>
      <c r="FX243" s="5"/>
      <c r="FY243" s="5"/>
      <c r="FZ243" s="5"/>
      <c r="GA243" s="5"/>
      <c r="GB243" s="5"/>
      <c r="GC243" s="5"/>
      <c r="GD243" s="5"/>
      <c r="GE243" s="5"/>
      <c r="GF243" s="5"/>
      <c r="GG243" s="5"/>
      <c r="GH243" s="5"/>
      <c r="GI243" s="5"/>
      <c r="GJ243" s="5"/>
      <c r="GK243" s="5"/>
      <c r="GL243" s="5"/>
      <c r="GM243" s="5"/>
      <c r="GN243" s="5"/>
      <c r="GO243" s="5"/>
      <c r="GP243" s="5"/>
      <c r="GQ243" s="5"/>
      <c r="GR243" s="5"/>
      <c r="GS243" s="5"/>
      <c r="GT243" s="5"/>
      <c r="GU243" s="5"/>
      <c r="GV243" s="5"/>
      <c r="GW243" s="5"/>
      <c r="GX243" s="5"/>
      <c r="GY243" s="5"/>
      <c r="GZ243" s="5"/>
      <c r="HA243" s="5"/>
      <c r="HB243" s="5"/>
      <c r="HC243" s="5"/>
      <c r="HD243" s="5"/>
      <c r="HE243" s="5"/>
      <c r="HF243" s="5"/>
      <c r="HG243" s="5"/>
      <c r="HH243" s="5"/>
      <c r="HI243" s="5"/>
      <c r="HJ243" s="5"/>
      <c r="HK243" s="5"/>
      <c r="HL243" s="5"/>
      <c r="HM243" s="5"/>
      <c r="HN243" s="5"/>
      <c r="HO243" s="5"/>
      <c r="HP243" s="5"/>
      <c r="HQ243" s="5"/>
      <c r="HR243" s="5"/>
      <c r="HS243" s="5"/>
      <c r="HT243" s="5"/>
      <c r="HU243" s="5"/>
      <c r="HV243" s="5"/>
      <c r="HW243" s="5"/>
      <c r="HX243" s="5"/>
      <c r="HY243" s="5"/>
      <c r="HZ243" s="5"/>
      <c r="IA243" s="5"/>
      <c r="IB243" s="5"/>
      <c r="IC243" s="5"/>
      <c r="ID243" s="5"/>
      <c r="IE243" s="5"/>
      <c r="IF243" s="5"/>
      <c r="IG243" s="5"/>
      <c r="IH243" s="5"/>
      <c r="II243" s="5"/>
      <c r="IJ243" s="5"/>
      <c r="IK243" s="5"/>
      <c r="IL243" s="5"/>
      <c r="IM243" s="5"/>
      <c r="IN243" s="5"/>
      <c r="IO243" s="5"/>
      <c r="IP243" s="5"/>
      <c r="IQ243" s="5"/>
      <c r="IR243" s="5"/>
      <c r="IS243" s="5"/>
      <c r="IT243" s="5"/>
      <c r="IU243" s="5"/>
      <c r="IV243" s="5"/>
    </row>
    <row r="244" spans="1:256" ht="12.75" customHeight="1">
      <c r="A244" s="5"/>
      <c r="B244" s="5"/>
      <c r="C244" s="5"/>
      <c r="D244" s="5"/>
      <c r="E244" s="6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  <c r="FV244" s="5"/>
      <c r="FW244" s="5"/>
      <c r="FX244" s="5"/>
      <c r="FY244" s="5"/>
      <c r="FZ244" s="5"/>
      <c r="GA244" s="5"/>
      <c r="GB244" s="5"/>
      <c r="GC244" s="5"/>
      <c r="GD244" s="5"/>
      <c r="GE244" s="5"/>
      <c r="GF244" s="5"/>
      <c r="GG244" s="5"/>
      <c r="GH244" s="5"/>
      <c r="GI244" s="5"/>
      <c r="GJ244" s="5"/>
      <c r="GK244" s="5"/>
      <c r="GL244" s="5"/>
      <c r="GM244" s="5"/>
      <c r="GN244" s="5"/>
      <c r="GO244" s="5"/>
      <c r="GP244" s="5"/>
      <c r="GQ244" s="5"/>
      <c r="GR244" s="5"/>
      <c r="GS244" s="5"/>
      <c r="GT244" s="5"/>
      <c r="GU244" s="5"/>
      <c r="GV244" s="5"/>
      <c r="GW244" s="5"/>
      <c r="GX244" s="5"/>
      <c r="GY244" s="5"/>
      <c r="GZ244" s="5"/>
      <c r="HA244" s="5"/>
      <c r="HB244" s="5"/>
      <c r="HC244" s="5"/>
      <c r="HD244" s="5"/>
      <c r="HE244" s="5"/>
      <c r="HF244" s="5"/>
      <c r="HG244" s="5"/>
      <c r="HH244" s="5"/>
      <c r="HI244" s="5"/>
      <c r="HJ244" s="5"/>
      <c r="HK244" s="5"/>
      <c r="HL244" s="5"/>
      <c r="HM244" s="5"/>
      <c r="HN244" s="5"/>
      <c r="HO244" s="5"/>
      <c r="HP244" s="5"/>
      <c r="HQ244" s="5"/>
      <c r="HR244" s="5"/>
      <c r="HS244" s="5"/>
      <c r="HT244" s="5"/>
      <c r="HU244" s="5"/>
      <c r="HV244" s="5"/>
      <c r="HW244" s="5"/>
      <c r="HX244" s="5"/>
      <c r="HY244" s="5"/>
      <c r="HZ244" s="5"/>
      <c r="IA244" s="5"/>
      <c r="IB244" s="5"/>
      <c r="IC244" s="5"/>
      <c r="ID244" s="5"/>
      <c r="IE244" s="5"/>
      <c r="IF244" s="5"/>
      <c r="IG244" s="5"/>
      <c r="IH244" s="5"/>
      <c r="II244" s="5"/>
      <c r="IJ244" s="5"/>
      <c r="IK244" s="5"/>
      <c r="IL244" s="5"/>
      <c r="IM244" s="5"/>
      <c r="IN244" s="5"/>
      <c r="IO244" s="5"/>
      <c r="IP244" s="5"/>
      <c r="IQ244" s="5"/>
      <c r="IR244" s="5"/>
      <c r="IS244" s="5"/>
      <c r="IT244" s="5"/>
      <c r="IU244" s="5"/>
      <c r="IV244" s="5"/>
    </row>
    <row r="245" spans="1:256" ht="12.75" customHeight="1">
      <c r="A245" s="5"/>
      <c r="B245" s="5"/>
      <c r="C245" s="5"/>
      <c r="D245" s="5"/>
      <c r="E245" s="6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  <c r="FV245" s="5"/>
      <c r="FW245" s="5"/>
      <c r="FX245" s="5"/>
      <c r="FY245" s="5"/>
      <c r="FZ245" s="5"/>
      <c r="GA245" s="5"/>
      <c r="GB245" s="5"/>
      <c r="GC245" s="5"/>
      <c r="GD245" s="5"/>
      <c r="GE245" s="5"/>
      <c r="GF245" s="5"/>
      <c r="GG245" s="5"/>
      <c r="GH245" s="5"/>
      <c r="GI245" s="5"/>
      <c r="GJ245" s="5"/>
      <c r="GK245" s="5"/>
      <c r="GL245" s="5"/>
      <c r="GM245" s="5"/>
      <c r="GN245" s="5"/>
      <c r="GO245" s="5"/>
      <c r="GP245" s="5"/>
      <c r="GQ245" s="5"/>
      <c r="GR245" s="5"/>
      <c r="GS245" s="5"/>
      <c r="GT245" s="5"/>
      <c r="GU245" s="5"/>
      <c r="GV245" s="5"/>
      <c r="GW245" s="5"/>
      <c r="GX245" s="5"/>
      <c r="GY245" s="5"/>
      <c r="GZ245" s="5"/>
      <c r="HA245" s="5"/>
      <c r="HB245" s="5"/>
      <c r="HC245" s="5"/>
      <c r="HD245" s="5"/>
      <c r="HE245" s="5"/>
      <c r="HF245" s="5"/>
      <c r="HG245" s="5"/>
      <c r="HH245" s="5"/>
      <c r="HI245" s="5"/>
      <c r="HJ245" s="5"/>
      <c r="HK245" s="5"/>
      <c r="HL245" s="5"/>
      <c r="HM245" s="5"/>
      <c r="HN245" s="5"/>
      <c r="HO245" s="5"/>
      <c r="HP245" s="5"/>
      <c r="HQ245" s="5"/>
      <c r="HR245" s="5"/>
      <c r="HS245" s="5"/>
      <c r="HT245" s="5"/>
      <c r="HU245" s="5"/>
      <c r="HV245" s="5"/>
      <c r="HW245" s="5"/>
      <c r="HX245" s="5"/>
      <c r="HY245" s="5"/>
      <c r="HZ245" s="5"/>
      <c r="IA245" s="5"/>
      <c r="IB245" s="5"/>
      <c r="IC245" s="5"/>
      <c r="ID245" s="5"/>
      <c r="IE245" s="5"/>
      <c r="IF245" s="5"/>
      <c r="IG245" s="5"/>
      <c r="IH245" s="5"/>
      <c r="II245" s="5"/>
      <c r="IJ245" s="5"/>
      <c r="IK245" s="5"/>
      <c r="IL245" s="5"/>
      <c r="IM245" s="5"/>
      <c r="IN245" s="5"/>
      <c r="IO245" s="5"/>
      <c r="IP245" s="5"/>
      <c r="IQ245" s="5"/>
      <c r="IR245" s="5"/>
      <c r="IS245" s="5"/>
      <c r="IT245" s="5"/>
      <c r="IU245" s="5"/>
      <c r="IV245" s="5"/>
    </row>
    <row r="246" spans="1:256" ht="12.75" customHeight="1">
      <c r="A246" s="5"/>
      <c r="B246" s="5"/>
      <c r="C246" s="5"/>
      <c r="D246" s="5"/>
      <c r="E246" s="6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  <c r="FV246" s="5"/>
      <c r="FW246" s="5"/>
      <c r="FX246" s="5"/>
      <c r="FY246" s="5"/>
      <c r="FZ246" s="5"/>
      <c r="GA246" s="5"/>
      <c r="GB246" s="5"/>
      <c r="GC246" s="5"/>
      <c r="GD246" s="5"/>
      <c r="GE246" s="5"/>
      <c r="GF246" s="5"/>
      <c r="GG246" s="5"/>
      <c r="GH246" s="5"/>
      <c r="GI246" s="5"/>
      <c r="GJ246" s="5"/>
      <c r="GK246" s="5"/>
      <c r="GL246" s="5"/>
      <c r="GM246" s="5"/>
      <c r="GN246" s="5"/>
      <c r="GO246" s="5"/>
      <c r="GP246" s="5"/>
      <c r="GQ246" s="5"/>
      <c r="GR246" s="5"/>
      <c r="GS246" s="5"/>
      <c r="GT246" s="5"/>
      <c r="GU246" s="5"/>
      <c r="GV246" s="5"/>
      <c r="GW246" s="5"/>
      <c r="GX246" s="5"/>
      <c r="GY246" s="5"/>
      <c r="GZ246" s="5"/>
      <c r="HA246" s="5"/>
      <c r="HB246" s="5"/>
      <c r="HC246" s="5"/>
      <c r="HD246" s="5"/>
      <c r="HE246" s="5"/>
      <c r="HF246" s="5"/>
      <c r="HG246" s="5"/>
      <c r="HH246" s="5"/>
      <c r="HI246" s="5"/>
      <c r="HJ246" s="5"/>
      <c r="HK246" s="5"/>
      <c r="HL246" s="5"/>
      <c r="HM246" s="5"/>
      <c r="HN246" s="5"/>
      <c r="HO246" s="5"/>
      <c r="HP246" s="5"/>
      <c r="HQ246" s="5"/>
      <c r="HR246" s="5"/>
      <c r="HS246" s="5"/>
      <c r="HT246" s="5"/>
      <c r="HU246" s="5"/>
      <c r="HV246" s="5"/>
      <c r="HW246" s="5"/>
      <c r="HX246" s="5"/>
      <c r="HY246" s="5"/>
      <c r="HZ246" s="5"/>
      <c r="IA246" s="5"/>
      <c r="IB246" s="5"/>
      <c r="IC246" s="5"/>
      <c r="ID246" s="5"/>
      <c r="IE246" s="5"/>
      <c r="IF246" s="5"/>
      <c r="IG246" s="5"/>
      <c r="IH246" s="5"/>
      <c r="II246" s="5"/>
      <c r="IJ246" s="5"/>
      <c r="IK246" s="5"/>
      <c r="IL246" s="5"/>
      <c r="IM246" s="5"/>
      <c r="IN246" s="5"/>
      <c r="IO246" s="5"/>
      <c r="IP246" s="5"/>
      <c r="IQ246" s="5"/>
      <c r="IR246" s="5"/>
      <c r="IS246" s="5"/>
      <c r="IT246" s="5"/>
      <c r="IU246" s="5"/>
      <c r="IV246" s="5"/>
    </row>
    <row r="247" spans="1:256" ht="12.75" customHeight="1">
      <c r="A247" s="5"/>
      <c r="B247" s="5"/>
      <c r="C247" s="5"/>
      <c r="D247" s="5"/>
      <c r="E247" s="6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  <c r="FV247" s="5"/>
      <c r="FW247" s="5"/>
      <c r="FX247" s="5"/>
      <c r="FY247" s="5"/>
      <c r="FZ247" s="5"/>
      <c r="GA247" s="5"/>
      <c r="GB247" s="5"/>
      <c r="GC247" s="5"/>
      <c r="GD247" s="5"/>
      <c r="GE247" s="5"/>
      <c r="GF247" s="5"/>
      <c r="GG247" s="5"/>
      <c r="GH247" s="5"/>
      <c r="GI247" s="5"/>
      <c r="GJ247" s="5"/>
      <c r="GK247" s="5"/>
      <c r="GL247" s="5"/>
      <c r="GM247" s="5"/>
      <c r="GN247" s="5"/>
      <c r="GO247" s="5"/>
      <c r="GP247" s="5"/>
      <c r="GQ247" s="5"/>
      <c r="GR247" s="5"/>
      <c r="GS247" s="5"/>
      <c r="GT247" s="5"/>
      <c r="GU247" s="5"/>
      <c r="GV247" s="5"/>
      <c r="GW247" s="5"/>
      <c r="GX247" s="5"/>
      <c r="GY247" s="5"/>
      <c r="GZ247" s="5"/>
      <c r="HA247" s="5"/>
      <c r="HB247" s="5"/>
      <c r="HC247" s="5"/>
      <c r="HD247" s="5"/>
      <c r="HE247" s="5"/>
      <c r="HF247" s="5"/>
      <c r="HG247" s="5"/>
      <c r="HH247" s="5"/>
      <c r="HI247" s="5"/>
      <c r="HJ247" s="5"/>
      <c r="HK247" s="5"/>
      <c r="HL247" s="5"/>
      <c r="HM247" s="5"/>
      <c r="HN247" s="5"/>
      <c r="HO247" s="5"/>
      <c r="HP247" s="5"/>
      <c r="HQ247" s="5"/>
      <c r="HR247" s="5"/>
      <c r="HS247" s="5"/>
      <c r="HT247" s="5"/>
      <c r="HU247" s="5"/>
      <c r="HV247" s="5"/>
      <c r="HW247" s="5"/>
      <c r="HX247" s="5"/>
      <c r="HY247" s="5"/>
      <c r="HZ247" s="5"/>
      <c r="IA247" s="5"/>
      <c r="IB247" s="5"/>
      <c r="IC247" s="5"/>
      <c r="ID247" s="5"/>
      <c r="IE247" s="5"/>
      <c r="IF247" s="5"/>
      <c r="IG247" s="5"/>
      <c r="IH247" s="5"/>
      <c r="II247" s="5"/>
      <c r="IJ247" s="5"/>
      <c r="IK247" s="5"/>
      <c r="IL247" s="5"/>
      <c r="IM247" s="5"/>
      <c r="IN247" s="5"/>
      <c r="IO247" s="5"/>
      <c r="IP247" s="5"/>
      <c r="IQ247" s="5"/>
      <c r="IR247" s="5"/>
      <c r="IS247" s="5"/>
      <c r="IT247" s="5"/>
      <c r="IU247" s="5"/>
      <c r="IV247" s="5"/>
    </row>
    <row r="248" spans="1:256" ht="12.75" customHeight="1">
      <c r="A248" s="5"/>
      <c r="B248" s="5"/>
      <c r="C248" s="5"/>
      <c r="D248" s="5"/>
      <c r="E248" s="6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  <c r="FV248" s="5"/>
      <c r="FW248" s="5"/>
      <c r="FX248" s="5"/>
      <c r="FY248" s="5"/>
      <c r="FZ248" s="5"/>
      <c r="GA248" s="5"/>
      <c r="GB248" s="5"/>
      <c r="GC248" s="5"/>
      <c r="GD248" s="5"/>
      <c r="GE248" s="5"/>
      <c r="GF248" s="5"/>
      <c r="GG248" s="5"/>
      <c r="GH248" s="5"/>
      <c r="GI248" s="5"/>
      <c r="GJ248" s="5"/>
      <c r="GK248" s="5"/>
      <c r="GL248" s="5"/>
      <c r="GM248" s="5"/>
      <c r="GN248" s="5"/>
      <c r="GO248" s="5"/>
      <c r="GP248" s="5"/>
      <c r="GQ248" s="5"/>
      <c r="GR248" s="5"/>
      <c r="GS248" s="5"/>
      <c r="GT248" s="5"/>
      <c r="GU248" s="5"/>
      <c r="GV248" s="5"/>
      <c r="GW248" s="5"/>
      <c r="GX248" s="5"/>
      <c r="GY248" s="5"/>
      <c r="GZ248" s="5"/>
      <c r="HA248" s="5"/>
      <c r="HB248" s="5"/>
      <c r="HC248" s="5"/>
      <c r="HD248" s="5"/>
      <c r="HE248" s="5"/>
      <c r="HF248" s="5"/>
      <c r="HG248" s="5"/>
      <c r="HH248" s="5"/>
      <c r="HI248" s="5"/>
      <c r="HJ248" s="5"/>
      <c r="HK248" s="5"/>
      <c r="HL248" s="5"/>
      <c r="HM248" s="5"/>
      <c r="HN248" s="5"/>
      <c r="HO248" s="5"/>
      <c r="HP248" s="5"/>
      <c r="HQ248" s="5"/>
      <c r="HR248" s="5"/>
      <c r="HS248" s="5"/>
      <c r="HT248" s="5"/>
      <c r="HU248" s="5"/>
      <c r="HV248" s="5"/>
      <c r="HW248" s="5"/>
      <c r="HX248" s="5"/>
      <c r="HY248" s="5"/>
      <c r="HZ248" s="5"/>
      <c r="IA248" s="5"/>
      <c r="IB248" s="5"/>
      <c r="IC248" s="5"/>
      <c r="ID248" s="5"/>
      <c r="IE248" s="5"/>
      <c r="IF248" s="5"/>
      <c r="IG248" s="5"/>
      <c r="IH248" s="5"/>
      <c r="II248" s="5"/>
      <c r="IJ248" s="5"/>
      <c r="IK248" s="5"/>
      <c r="IL248" s="5"/>
      <c r="IM248" s="5"/>
      <c r="IN248" s="5"/>
      <c r="IO248" s="5"/>
      <c r="IP248" s="5"/>
      <c r="IQ248" s="5"/>
      <c r="IR248" s="5"/>
      <c r="IS248" s="5"/>
      <c r="IT248" s="5"/>
      <c r="IU248" s="5"/>
      <c r="IV248" s="5"/>
    </row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</sheetData>
  <printOptions/>
  <pageMargins left="0.7874015748031497" right="0.7874015748031497" top="0.7874015748031497" bottom="0.7874015748031497" header="0.5118110236220472" footer="0.5118110236220472"/>
  <pageSetup cellComments="asDisplayed" horizontalDpi="300" verticalDpi="300" orientation="portrait" paperSize="9" r:id="rId1"/>
  <headerFooter alignWithMargins="0">
    <oddFooter>&amp;CStrona &amp;P</oddFooter>
  </headerFooter>
  <rowBreaks count="3" manualBreakCount="3">
    <brk id="46" max="4" man="1"/>
    <brk id="97" max="4" man="1"/>
    <brk id="19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3.8515625" style="273" customWidth="1"/>
    <col min="2" max="2" width="4.28125" style="273" customWidth="1"/>
    <col min="3" max="3" width="52.28125" style="273" customWidth="1"/>
    <col min="4" max="4" width="8.28125" style="274" customWidth="1"/>
    <col min="5" max="5" width="20.7109375" style="278" customWidth="1"/>
    <col min="6" max="6" width="12.421875" style="273" customWidth="1"/>
    <col min="7" max="16384" width="8.8515625" style="273" customWidth="1"/>
  </cols>
  <sheetData>
    <row r="1" ht="12.75">
      <c r="E1" s="275" t="s">
        <v>271</v>
      </c>
    </row>
    <row r="2" ht="12.75">
      <c r="E2" s="276"/>
    </row>
    <row r="3" ht="12.75">
      <c r="E3" s="276" t="s">
        <v>280</v>
      </c>
    </row>
    <row r="4" ht="12.75">
      <c r="E4" s="276" t="s">
        <v>252</v>
      </c>
    </row>
    <row r="5" ht="12.75">
      <c r="E5" s="276" t="s">
        <v>272</v>
      </c>
    </row>
    <row r="6" ht="12.75">
      <c r="E6" s="276"/>
    </row>
    <row r="7" spans="3:5" ht="19.5">
      <c r="C7" s="310" t="s">
        <v>253</v>
      </c>
      <c r="D7" s="310"/>
      <c r="E7" s="310"/>
    </row>
    <row r="8" spans="3:5" ht="19.5">
      <c r="C8" s="310" t="s">
        <v>273</v>
      </c>
      <c r="D8" s="310"/>
      <c r="E8" s="310"/>
    </row>
    <row r="9" spans="3:5" ht="15.75">
      <c r="C9" s="277"/>
      <c r="D9" s="277"/>
      <c r="E9" s="277"/>
    </row>
    <row r="10" ht="13.5" thickBot="1"/>
    <row r="11" spans="1:5" ht="13.5" thickBot="1">
      <c r="A11" s="279" t="s">
        <v>254</v>
      </c>
      <c r="B11" s="280"/>
      <c r="C11" s="281" t="s">
        <v>255</v>
      </c>
      <c r="D11" s="282" t="s">
        <v>256</v>
      </c>
      <c r="E11" s="283" t="s">
        <v>257</v>
      </c>
    </row>
    <row r="12" spans="1:5" ht="12.75">
      <c r="A12" s="284"/>
      <c r="B12" s="285"/>
      <c r="C12" s="286"/>
      <c r="D12" s="287"/>
      <c r="E12" s="288"/>
    </row>
    <row r="13" spans="1:5" s="294" customFormat="1" ht="12.75">
      <c r="A13" s="289">
        <v>1</v>
      </c>
      <c r="B13" s="290"/>
      <c r="C13" s="291" t="s">
        <v>258</v>
      </c>
      <c r="D13" s="292"/>
      <c r="E13" s="293">
        <f>SUM(E14:E17)</f>
        <v>7821397</v>
      </c>
    </row>
    <row r="14" spans="1:6" s="294" customFormat="1" ht="12.75">
      <c r="A14" s="289"/>
      <c r="B14" s="295" t="s">
        <v>259</v>
      </c>
      <c r="C14" s="296" t="s">
        <v>260</v>
      </c>
      <c r="D14" s="287">
        <v>931</v>
      </c>
      <c r="E14" s="297">
        <v>4400000</v>
      </c>
      <c r="F14" s="308"/>
    </row>
    <row r="15" spans="1:6" ht="12.75">
      <c r="A15" s="298"/>
      <c r="B15" s="295" t="s">
        <v>261</v>
      </c>
      <c r="C15" s="296" t="s">
        <v>238</v>
      </c>
      <c r="D15" s="287">
        <v>955</v>
      </c>
      <c r="E15" s="297">
        <v>2121397</v>
      </c>
      <c r="F15" s="309" t="s">
        <v>276</v>
      </c>
    </row>
    <row r="16" spans="1:5" ht="12.75">
      <c r="A16" s="298"/>
      <c r="B16" s="295"/>
      <c r="C16" s="296" t="s">
        <v>262</v>
      </c>
      <c r="D16" s="287"/>
      <c r="E16" s="297"/>
    </row>
    <row r="17" spans="1:5" ht="12.75">
      <c r="A17" s="298"/>
      <c r="B17" s="295" t="s">
        <v>263</v>
      </c>
      <c r="C17" s="296" t="s">
        <v>274</v>
      </c>
      <c r="D17" s="287">
        <v>952</v>
      </c>
      <c r="E17" s="297">
        <v>1300000</v>
      </c>
    </row>
    <row r="18" spans="1:5" s="294" customFormat="1" ht="12.75">
      <c r="A18" s="289">
        <v>2</v>
      </c>
      <c r="B18" s="290"/>
      <c r="C18" s="291" t="s">
        <v>264</v>
      </c>
      <c r="D18" s="292"/>
      <c r="E18" s="293">
        <v>46435751</v>
      </c>
    </row>
    <row r="19" spans="1:5" ht="12.75">
      <c r="A19" s="298"/>
      <c r="B19" s="295"/>
      <c r="C19" s="296"/>
      <c r="D19" s="287"/>
      <c r="E19" s="297"/>
    </row>
    <row r="20" spans="1:5" ht="16.5" thickBot="1">
      <c r="A20" s="299">
        <v>3</v>
      </c>
      <c r="B20" s="300"/>
      <c r="C20" s="301" t="s">
        <v>265</v>
      </c>
      <c r="D20" s="302"/>
      <c r="E20" s="303">
        <f>E13+E18</f>
        <v>54257148</v>
      </c>
    </row>
    <row r="21" spans="1:5" ht="12.75">
      <c r="A21" s="298"/>
      <c r="B21" s="295"/>
      <c r="C21" s="296"/>
      <c r="D21" s="287"/>
      <c r="E21" s="297"/>
    </row>
    <row r="22" spans="1:5" s="294" customFormat="1" ht="12.75">
      <c r="A22" s="289">
        <v>4</v>
      </c>
      <c r="B22" s="290"/>
      <c r="C22" s="291" t="s">
        <v>266</v>
      </c>
      <c r="D22" s="292"/>
      <c r="E22" s="293">
        <f>E23+E24</f>
        <v>2178983</v>
      </c>
    </row>
    <row r="23" spans="1:5" ht="12.75">
      <c r="A23" s="298"/>
      <c r="B23" s="295" t="s">
        <v>267</v>
      </c>
      <c r="C23" s="296" t="s">
        <v>290</v>
      </c>
      <c r="D23" s="287">
        <v>992</v>
      </c>
      <c r="E23" s="297">
        <v>1478983</v>
      </c>
    </row>
    <row r="24" spans="1:5" ht="12.75">
      <c r="A24" s="298"/>
      <c r="B24" s="295" t="s">
        <v>268</v>
      </c>
      <c r="C24" s="296" t="s">
        <v>275</v>
      </c>
      <c r="D24" s="287">
        <v>982</v>
      </c>
      <c r="E24" s="297">
        <v>700000</v>
      </c>
    </row>
    <row r="25" spans="1:5" s="294" customFormat="1" ht="12.75">
      <c r="A25" s="289">
        <v>5</v>
      </c>
      <c r="B25" s="290"/>
      <c r="C25" s="291" t="s">
        <v>269</v>
      </c>
      <c r="D25" s="292"/>
      <c r="E25" s="293">
        <v>52078165</v>
      </c>
    </row>
    <row r="26" spans="1:5" ht="12.75">
      <c r="A26" s="298"/>
      <c r="B26" s="295"/>
      <c r="C26" s="296"/>
      <c r="D26" s="287"/>
      <c r="E26" s="297"/>
    </row>
    <row r="27" spans="1:5" ht="16.5" thickBot="1">
      <c r="A27" s="304"/>
      <c r="B27" s="300"/>
      <c r="C27" s="301" t="s">
        <v>270</v>
      </c>
      <c r="D27" s="305"/>
      <c r="E27" s="303">
        <f>E22+E25</f>
        <v>54257148</v>
      </c>
    </row>
  </sheetData>
  <mergeCells count="2">
    <mergeCell ref="C7:E7"/>
    <mergeCell ref="C8:E8"/>
  </mergeCells>
  <printOptions/>
  <pageMargins left="0.65" right="0.74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9"/>
  <sheetViews>
    <sheetView zoomScale="75" zoomScaleNormal="75" workbookViewId="0" topLeftCell="A150">
      <selection activeCell="H70" sqref="H70"/>
    </sheetView>
  </sheetViews>
  <sheetFormatPr defaultColWidth="9.140625" defaultRowHeight="12.75"/>
  <cols>
    <col min="1" max="1" width="9.421875" style="0" customWidth="1"/>
    <col min="2" max="2" width="5.00390625" style="0" customWidth="1"/>
    <col min="3" max="3" width="8.28125" style="0" customWidth="1"/>
    <col min="4" max="4" width="7.421875" style="0" customWidth="1"/>
    <col min="5" max="5" width="8.00390625" style="0" customWidth="1"/>
    <col min="6" max="7" width="7.421875" style="0" customWidth="1"/>
    <col min="8" max="8" width="6.8515625" style="0" customWidth="1"/>
    <col min="9" max="9" width="8.28125" style="0" customWidth="1"/>
    <col min="10" max="11" width="8.140625" style="0" customWidth="1"/>
    <col min="12" max="12" width="7.140625" style="0" customWidth="1"/>
    <col min="13" max="13" width="7.7109375" style="0" customWidth="1"/>
    <col min="14" max="14" width="7.8515625" style="0" customWidth="1"/>
    <col min="15" max="15" width="5.8515625" style="0" customWidth="1"/>
    <col min="16" max="16" width="7.00390625" style="0" customWidth="1"/>
    <col min="17" max="17" width="7.140625" style="0" customWidth="1"/>
    <col min="18" max="18" width="8.00390625" style="0" customWidth="1"/>
    <col min="19" max="19" width="9.421875" style="0" customWidth="1"/>
    <col min="20" max="20" width="0.2890625" style="0" customWidth="1"/>
  </cols>
  <sheetData>
    <row r="1" spans="1:256" ht="16.5" customHeight="1">
      <c r="A1" s="29"/>
      <c r="B1" s="30"/>
      <c r="C1" s="31"/>
      <c r="D1" s="29"/>
      <c r="E1" s="29"/>
      <c r="F1" s="31"/>
      <c r="G1" s="31"/>
      <c r="H1" s="32" t="s">
        <v>24</v>
      </c>
      <c r="I1" s="31"/>
      <c r="J1" s="31"/>
      <c r="K1" s="31"/>
      <c r="L1" s="33"/>
      <c r="M1" s="29"/>
      <c r="N1" s="29"/>
      <c r="O1" s="31"/>
      <c r="P1" s="31"/>
      <c r="Q1" s="31"/>
      <c r="R1" s="31"/>
      <c r="S1" s="34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29"/>
      <c r="IQ1" s="29"/>
      <c r="IR1" s="29"/>
      <c r="IS1" s="29"/>
      <c r="IT1" s="29"/>
      <c r="IU1" s="29"/>
      <c r="IV1" s="29"/>
    </row>
    <row r="2" spans="1:256" ht="15.75">
      <c r="A2" s="24"/>
      <c r="B2" s="35"/>
      <c r="C2" s="28"/>
      <c r="D2" s="36"/>
      <c r="E2" s="37"/>
      <c r="F2" s="37"/>
      <c r="G2" s="37"/>
      <c r="H2" s="204" t="s">
        <v>231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27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</row>
    <row r="3" spans="1:256" ht="13.5" customHeight="1">
      <c r="A3" s="38"/>
      <c r="B3" s="39"/>
      <c r="C3" s="40"/>
      <c r="D3" s="40"/>
      <c r="E3" s="40"/>
      <c r="F3" s="40"/>
      <c r="G3" s="40"/>
      <c r="H3" s="40"/>
      <c r="I3" s="40"/>
      <c r="J3" s="40"/>
      <c r="K3" s="41"/>
      <c r="L3" s="42"/>
      <c r="M3" s="43"/>
      <c r="N3" s="43"/>
      <c r="O3" s="41"/>
      <c r="P3" s="41"/>
      <c r="Q3" s="44"/>
      <c r="R3" s="41"/>
      <c r="S3" s="45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  <c r="HI3" s="43"/>
      <c r="HJ3" s="43"/>
      <c r="HK3" s="43"/>
      <c r="HL3" s="43"/>
      <c r="HM3" s="43"/>
      <c r="HN3" s="43"/>
      <c r="HO3" s="43"/>
      <c r="HP3" s="43"/>
      <c r="HQ3" s="43"/>
      <c r="HR3" s="43"/>
      <c r="HS3" s="43"/>
      <c r="HT3" s="43"/>
      <c r="HU3" s="43"/>
      <c r="HV3" s="43"/>
      <c r="HW3" s="43"/>
      <c r="HX3" s="43"/>
      <c r="HY3" s="43"/>
      <c r="HZ3" s="43"/>
      <c r="IA3" s="43"/>
      <c r="IB3" s="43"/>
      <c r="IC3" s="43"/>
      <c r="ID3" s="43"/>
      <c r="IE3" s="43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ht="11.25" customHeight="1">
      <c r="A4" s="46"/>
      <c r="B4" s="47"/>
      <c r="C4" s="48" t="s">
        <v>25</v>
      </c>
      <c r="D4" s="48" t="s">
        <v>26</v>
      </c>
      <c r="E4" s="48" t="s">
        <v>27</v>
      </c>
      <c r="F4" s="48" t="s">
        <v>28</v>
      </c>
      <c r="G4" s="48" t="s">
        <v>29</v>
      </c>
      <c r="H4" s="48" t="s">
        <v>30</v>
      </c>
      <c r="I4" s="48" t="s">
        <v>31</v>
      </c>
      <c r="J4" s="48" t="s">
        <v>32</v>
      </c>
      <c r="K4" s="48" t="s">
        <v>33</v>
      </c>
      <c r="L4" s="49" t="s">
        <v>34</v>
      </c>
      <c r="M4" s="48" t="s">
        <v>35</v>
      </c>
      <c r="N4" s="50" t="s">
        <v>36</v>
      </c>
      <c r="O4" s="48" t="s">
        <v>37</v>
      </c>
      <c r="P4" s="48" t="s">
        <v>38</v>
      </c>
      <c r="Q4" s="48" t="s">
        <v>39</v>
      </c>
      <c r="R4" s="48" t="s">
        <v>40</v>
      </c>
      <c r="S4" s="51" t="s">
        <v>41</v>
      </c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</row>
    <row r="5" spans="1:256" ht="13.5" customHeight="1">
      <c r="A5" s="52" t="s">
        <v>42</v>
      </c>
      <c r="B5" s="53" t="s">
        <v>43</v>
      </c>
      <c r="C5" s="54" t="s">
        <v>44</v>
      </c>
      <c r="D5" s="54" t="s">
        <v>45</v>
      </c>
      <c r="E5" s="55" t="s">
        <v>46</v>
      </c>
      <c r="F5" s="54" t="s">
        <v>47</v>
      </c>
      <c r="G5" s="54" t="s">
        <v>48</v>
      </c>
      <c r="H5" s="54" t="s">
        <v>49</v>
      </c>
      <c r="I5" s="54" t="s">
        <v>50</v>
      </c>
      <c r="J5" s="54" t="s">
        <v>51</v>
      </c>
      <c r="K5" s="54" t="s">
        <v>52</v>
      </c>
      <c r="L5" s="56" t="s">
        <v>53</v>
      </c>
      <c r="M5" s="57" t="s">
        <v>54</v>
      </c>
      <c r="N5" s="58" t="s">
        <v>55</v>
      </c>
      <c r="O5" s="54" t="s">
        <v>56</v>
      </c>
      <c r="P5" s="57" t="s">
        <v>57</v>
      </c>
      <c r="Q5" s="57" t="s">
        <v>58</v>
      </c>
      <c r="R5" s="57" t="s">
        <v>59</v>
      </c>
      <c r="S5" s="59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256" ht="13.5" customHeight="1">
      <c r="A6" s="60"/>
      <c r="B6" s="61"/>
      <c r="C6" s="61" t="s">
        <v>60</v>
      </c>
      <c r="D6" s="61" t="s">
        <v>61</v>
      </c>
      <c r="E6" s="61" t="s">
        <v>62</v>
      </c>
      <c r="F6" s="61" t="s">
        <v>63</v>
      </c>
      <c r="G6" s="61" t="s">
        <v>64</v>
      </c>
      <c r="H6" s="61" t="s">
        <v>65</v>
      </c>
      <c r="I6" s="61" t="s">
        <v>66</v>
      </c>
      <c r="J6" s="61" t="s">
        <v>67</v>
      </c>
      <c r="K6" s="61" t="s">
        <v>68</v>
      </c>
      <c r="L6" s="61" t="s">
        <v>69</v>
      </c>
      <c r="M6" s="61" t="s">
        <v>70</v>
      </c>
      <c r="N6" s="61" t="s">
        <v>71</v>
      </c>
      <c r="O6" s="61" t="s">
        <v>72</v>
      </c>
      <c r="P6" s="61" t="s">
        <v>73</v>
      </c>
      <c r="Q6" s="61" t="s">
        <v>74</v>
      </c>
      <c r="R6" s="62" t="s">
        <v>75</v>
      </c>
      <c r="S6" s="63" t="s">
        <v>76</v>
      </c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1:256" ht="12" customHeight="1">
      <c r="A7" s="65">
        <v>80102</v>
      </c>
      <c r="B7" s="66">
        <v>3020</v>
      </c>
      <c r="C7" s="67"/>
      <c r="D7" s="68"/>
      <c r="E7" s="69"/>
      <c r="F7" s="69"/>
      <c r="G7" s="69"/>
      <c r="H7" s="69"/>
      <c r="I7" s="69"/>
      <c r="J7" s="69"/>
      <c r="K7" s="69"/>
      <c r="L7" s="69"/>
      <c r="M7" s="70"/>
      <c r="N7" s="71"/>
      <c r="O7" s="71"/>
      <c r="P7" s="71"/>
      <c r="Q7" s="71"/>
      <c r="R7" s="71"/>
      <c r="S7" s="72">
        <f aca="true" t="shared" si="0" ref="S7:S49">R7+Q7+P7+O7+N7+M7+L7+K7+J7+I7+H7+G7+F7+E7+D7+C7</f>
        <v>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ht="12" customHeight="1">
      <c r="A8" s="73"/>
      <c r="B8" s="66">
        <v>4010</v>
      </c>
      <c r="C8" s="74"/>
      <c r="D8" s="68"/>
      <c r="E8" s="68"/>
      <c r="F8" s="68"/>
      <c r="G8" s="68"/>
      <c r="H8" s="68"/>
      <c r="I8" s="68"/>
      <c r="J8" s="68"/>
      <c r="K8" s="68"/>
      <c r="L8" s="68"/>
      <c r="M8" s="71"/>
      <c r="N8" s="71"/>
      <c r="O8" s="71"/>
      <c r="P8" s="71"/>
      <c r="Q8" s="71"/>
      <c r="R8" s="71"/>
      <c r="S8" s="75">
        <f t="shared" si="0"/>
        <v>0</v>
      </c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ht="12" customHeight="1">
      <c r="A9" s="76"/>
      <c r="B9" s="77">
        <v>4040</v>
      </c>
      <c r="C9" s="67"/>
      <c r="D9" s="69"/>
      <c r="E9" s="69"/>
      <c r="F9" s="69"/>
      <c r="G9" s="69"/>
      <c r="H9" s="69"/>
      <c r="I9" s="69"/>
      <c r="J9" s="69"/>
      <c r="K9" s="69"/>
      <c r="L9" s="69"/>
      <c r="M9" s="70"/>
      <c r="N9" s="71"/>
      <c r="O9" s="71"/>
      <c r="P9" s="71"/>
      <c r="Q9" s="71"/>
      <c r="R9" s="71"/>
      <c r="S9" s="75">
        <f t="shared" si="0"/>
        <v>0</v>
      </c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1:256" ht="12" customHeight="1">
      <c r="A10" s="76"/>
      <c r="B10" s="77">
        <v>4110</v>
      </c>
      <c r="C10" s="67"/>
      <c r="D10" s="69"/>
      <c r="E10" s="69"/>
      <c r="F10" s="69"/>
      <c r="G10" s="69"/>
      <c r="H10" s="69"/>
      <c r="I10" s="69"/>
      <c r="J10" s="69"/>
      <c r="K10" s="69"/>
      <c r="L10" s="69"/>
      <c r="M10" s="70"/>
      <c r="N10" s="71"/>
      <c r="O10" s="71"/>
      <c r="P10" s="71"/>
      <c r="Q10" s="71"/>
      <c r="R10" s="71"/>
      <c r="S10" s="75">
        <f t="shared" si="0"/>
        <v>0</v>
      </c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1:256" ht="12" customHeight="1">
      <c r="A11" s="76" t="s">
        <v>77</v>
      </c>
      <c r="B11" s="78">
        <v>4120</v>
      </c>
      <c r="C11" s="79"/>
      <c r="D11" s="80"/>
      <c r="E11" s="80"/>
      <c r="F11" s="80"/>
      <c r="G11" s="80"/>
      <c r="H11" s="80"/>
      <c r="I11" s="80"/>
      <c r="J11" s="80"/>
      <c r="K11" s="80"/>
      <c r="L11" s="80"/>
      <c r="M11" s="81"/>
      <c r="N11" s="81"/>
      <c r="O11" s="70"/>
      <c r="P11" s="70"/>
      <c r="Q11" s="70"/>
      <c r="R11" s="82"/>
      <c r="S11" s="75">
        <f t="shared" si="0"/>
        <v>0</v>
      </c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ht="12" customHeight="1">
      <c r="A12" s="76" t="s">
        <v>78</v>
      </c>
      <c r="B12" s="77">
        <v>4170</v>
      </c>
      <c r="C12" s="67"/>
      <c r="D12" s="69"/>
      <c r="E12" s="69"/>
      <c r="F12" s="69"/>
      <c r="G12" s="69"/>
      <c r="H12" s="69"/>
      <c r="I12" s="69"/>
      <c r="J12" s="69"/>
      <c r="K12" s="69"/>
      <c r="L12" s="69"/>
      <c r="M12" s="70"/>
      <c r="N12" s="69"/>
      <c r="O12" s="71"/>
      <c r="P12" s="71"/>
      <c r="Q12" s="71"/>
      <c r="R12" s="71"/>
      <c r="S12" s="75">
        <f t="shared" si="0"/>
        <v>0</v>
      </c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ht="12" customHeight="1">
      <c r="A13" s="76" t="s">
        <v>79</v>
      </c>
      <c r="B13" s="77">
        <v>4210</v>
      </c>
      <c r="C13" s="67"/>
      <c r="D13" s="69"/>
      <c r="E13" s="69"/>
      <c r="F13" s="69"/>
      <c r="G13" s="69"/>
      <c r="H13" s="69"/>
      <c r="I13" s="69"/>
      <c r="J13" s="69"/>
      <c r="K13" s="69"/>
      <c r="L13" s="69"/>
      <c r="M13" s="70"/>
      <c r="N13" s="71"/>
      <c r="O13" s="71"/>
      <c r="P13" s="71"/>
      <c r="Q13" s="71"/>
      <c r="R13" s="71"/>
      <c r="S13" s="75">
        <f t="shared" si="0"/>
        <v>0</v>
      </c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ht="12" customHeight="1">
      <c r="A14" s="76" t="s">
        <v>80</v>
      </c>
      <c r="B14" s="77">
        <v>4260</v>
      </c>
      <c r="C14" s="67"/>
      <c r="D14" s="69"/>
      <c r="E14" s="69"/>
      <c r="F14" s="69"/>
      <c r="G14" s="69"/>
      <c r="H14" s="69"/>
      <c r="I14" s="69"/>
      <c r="J14" s="69"/>
      <c r="K14" s="69"/>
      <c r="L14" s="69"/>
      <c r="M14" s="70"/>
      <c r="N14" s="71"/>
      <c r="O14" s="71"/>
      <c r="P14" s="71"/>
      <c r="Q14" s="71"/>
      <c r="R14" s="71"/>
      <c r="S14" s="75">
        <f t="shared" si="0"/>
        <v>0</v>
      </c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1:256" ht="12" customHeight="1">
      <c r="A15" s="76"/>
      <c r="B15" s="77">
        <v>4270</v>
      </c>
      <c r="C15" s="67"/>
      <c r="D15" s="69"/>
      <c r="E15" s="69"/>
      <c r="F15" s="69"/>
      <c r="G15" s="69"/>
      <c r="H15" s="69"/>
      <c r="I15" s="69"/>
      <c r="J15" s="69"/>
      <c r="K15" s="69"/>
      <c r="L15" s="69"/>
      <c r="M15" s="70"/>
      <c r="N15" s="71"/>
      <c r="O15" s="71"/>
      <c r="P15" s="71"/>
      <c r="Q15" s="71"/>
      <c r="R15" s="71"/>
      <c r="S15" s="75">
        <f t="shared" si="0"/>
        <v>0</v>
      </c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1:256" ht="12" customHeight="1">
      <c r="A16" s="76"/>
      <c r="B16" s="77">
        <v>4300</v>
      </c>
      <c r="C16" s="67"/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71"/>
      <c r="O16" s="71"/>
      <c r="P16" s="71"/>
      <c r="Q16" s="71"/>
      <c r="R16" s="71"/>
      <c r="S16" s="75">
        <f t="shared" si="0"/>
        <v>0</v>
      </c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  <c r="IV16" s="24"/>
    </row>
    <row r="17" spans="1:256" ht="12" customHeight="1">
      <c r="A17" s="76"/>
      <c r="B17" s="77">
        <v>4410</v>
      </c>
      <c r="C17" s="67"/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71"/>
      <c r="O17" s="71"/>
      <c r="P17" s="71"/>
      <c r="Q17" s="71"/>
      <c r="R17" s="71"/>
      <c r="S17" s="75">
        <f t="shared" si="0"/>
        <v>0</v>
      </c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  <c r="IV17" s="24"/>
    </row>
    <row r="18" spans="1:256" ht="12" customHeight="1">
      <c r="A18" s="83"/>
      <c r="B18" s="84">
        <v>4440</v>
      </c>
      <c r="C18" s="85"/>
      <c r="D18" s="86"/>
      <c r="E18" s="86"/>
      <c r="F18" s="86"/>
      <c r="G18" s="86"/>
      <c r="H18" s="86"/>
      <c r="I18" s="86"/>
      <c r="J18" s="86"/>
      <c r="K18" s="86"/>
      <c r="L18" s="86"/>
      <c r="M18" s="87"/>
      <c r="N18" s="87"/>
      <c r="O18" s="87"/>
      <c r="P18" s="87"/>
      <c r="Q18" s="86"/>
      <c r="R18" s="88"/>
      <c r="S18" s="89">
        <f t="shared" si="0"/>
        <v>0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  <c r="IV18" s="24"/>
    </row>
    <row r="19" spans="1:256" ht="12" customHeight="1">
      <c r="A19" s="90" t="s">
        <v>81</v>
      </c>
      <c r="B19" s="91"/>
      <c r="C19" s="92">
        <f>SUM(C7:C18)</f>
        <v>0</v>
      </c>
      <c r="D19" s="92">
        <f>SUM(D7:D18)</f>
        <v>0</v>
      </c>
      <c r="E19" s="92">
        <f aca="true" t="shared" si="1" ref="E19:R19">SUM(E7:E18)</f>
        <v>0</v>
      </c>
      <c r="F19" s="92">
        <f t="shared" si="1"/>
        <v>0</v>
      </c>
      <c r="G19" s="92">
        <f t="shared" si="1"/>
        <v>0</v>
      </c>
      <c r="H19" s="92">
        <f t="shared" si="1"/>
        <v>0</v>
      </c>
      <c r="I19" s="92">
        <f t="shared" si="1"/>
        <v>0</v>
      </c>
      <c r="J19" s="92">
        <f t="shared" si="1"/>
        <v>0</v>
      </c>
      <c r="K19" s="92">
        <f t="shared" si="1"/>
        <v>0</v>
      </c>
      <c r="L19" s="92">
        <f t="shared" si="1"/>
        <v>0</v>
      </c>
      <c r="M19" s="92">
        <f t="shared" si="1"/>
        <v>0</v>
      </c>
      <c r="N19" s="92">
        <f t="shared" si="1"/>
        <v>0</v>
      </c>
      <c r="O19" s="92">
        <f t="shared" si="1"/>
        <v>0</v>
      </c>
      <c r="P19" s="92">
        <f t="shared" si="1"/>
        <v>0</v>
      </c>
      <c r="Q19" s="92">
        <f t="shared" si="1"/>
        <v>0</v>
      </c>
      <c r="R19" s="92">
        <f t="shared" si="1"/>
        <v>0</v>
      </c>
      <c r="S19" s="93">
        <f t="shared" si="0"/>
        <v>0</v>
      </c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  <c r="IT19" s="94"/>
      <c r="IU19" s="94"/>
      <c r="IV19" s="94"/>
    </row>
    <row r="20" spans="1:256" ht="12" customHeight="1">
      <c r="A20" s="76">
        <v>80111</v>
      </c>
      <c r="B20" s="95">
        <v>3020</v>
      </c>
      <c r="C20" s="96"/>
      <c r="D20" s="96"/>
      <c r="E20" s="97"/>
      <c r="F20" s="97"/>
      <c r="G20" s="97"/>
      <c r="H20" s="97"/>
      <c r="I20" s="96"/>
      <c r="J20" s="96"/>
      <c r="K20" s="96"/>
      <c r="L20" s="96"/>
      <c r="M20" s="98"/>
      <c r="N20" s="98"/>
      <c r="O20" s="98"/>
      <c r="P20" s="98"/>
      <c r="Q20" s="98"/>
      <c r="R20" s="98"/>
      <c r="S20" s="72">
        <f t="shared" si="0"/>
        <v>0</v>
      </c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  <c r="IV20" s="24"/>
    </row>
    <row r="21" spans="1:256" ht="12" customHeight="1">
      <c r="A21" s="99"/>
      <c r="B21" s="66">
        <v>4010</v>
      </c>
      <c r="C21" s="74"/>
      <c r="D21" s="74"/>
      <c r="E21" s="68"/>
      <c r="F21" s="68"/>
      <c r="G21" s="68"/>
      <c r="H21" s="68"/>
      <c r="I21" s="74"/>
      <c r="J21" s="68"/>
      <c r="K21" s="74"/>
      <c r="L21" s="74"/>
      <c r="M21" s="100"/>
      <c r="N21" s="100"/>
      <c r="O21" s="100"/>
      <c r="P21" s="100"/>
      <c r="Q21" s="100"/>
      <c r="R21" s="100"/>
      <c r="S21" s="75">
        <f t="shared" si="0"/>
        <v>0</v>
      </c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</row>
    <row r="22" spans="1:256" ht="12" customHeight="1">
      <c r="A22" s="101"/>
      <c r="B22" s="66">
        <v>4040</v>
      </c>
      <c r="C22" s="74"/>
      <c r="D22" s="74"/>
      <c r="E22" s="68"/>
      <c r="F22" s="68"/>
      <c r="G22" s="68"/>
      <c r="H22" s="68"/>
      <c r="I22" s="74"/>
      <c r="J22" s="68"/>
      <c r="K22" s="74"/>
      <c r="L22" s="74"/>
      <c r="M22" s="100"/>
      <c r="N22" s="100"/>
      <c r="O22" s="100"/>
      <c r="P22" s="100"/>
      <c r="Q22" s="100"/>
      <c r="R22" s="100"/>
      <c r="S22" s="75">
        <f t="shared" si="0"/>
        <v>0</v>
      </c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</row>
    <row r="23" spans="1:256" ht="12" customHeight="1">
      <c r="A23" s="76"/>
      <c r="B23" s="66">
        <v>4110</v>
      </c>
      <c r="C23" s="74"/>
      <c r="D23" s="74"/>
      <c r="E23" s="68"/>
      <c r="F23" s="68"/>
      <c r="G23" s="68"/>
      <c r="H23" s="68"/>
      <c r="I23" s="74"/>
      <c r="J23" s="68"/>
      <c r="K23" s="74"/>
      <c r="L23" s="74"/>
      <c r="M23" s="100"/>
      <c r="N23" s="100"/>
      <c r="O23" s="100"/>
      <c r="P23" s="100"/>
      <c r="Q23" s="100"/>
      <c r="R23" s="100"/>
      <c r="S23" s="75">
        <f t="shared" si="0"/>
        <v>0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  <c r="IV23" s="24"/>
    </row>
    <row r="24" spans="1:256" ht="12" customHeight="1">
      <c r="A24" s="76"/>
      <c r="B24" s="66">
        <v>4120</v>
      </c>
      <c r="C24" s="74"/>
      <c r="D24" s="74"/>
      <c r="E24" s="68"/>
      <c r="F24" s="68"/>
      <c r="G24" s="68"/>
      <c r="H24" s="68"/>
      <c r="I24" s="74"/>
      <c r="J24" s="68"/>
      <c r="K24" s="74"/>
      <c r="L24" s="74"/>
      <c r="M24" s="100"/>
      <c r="N24" s="100"/>
      <c r="O24" s="100"/>
      <c r="P24" s="100"/>
      <c r="Q24" s="100"/>
      <c r="R24" s="100"/>
      <c r="S24" s="75">
        <f t="shared" si="0"/>
        <v>0</v>
      </c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ht="12" customHeight="1">
      <c r="A25" s="76" t="s">
        <v>82</v>
      </c>
      <c r="B25" s="66">
        <v>4210</v>
      </c>
      <c r="C25" s="74"/>
      <c r="D25" s="74"/>
      <c r="E25" s="68"/>
      <c r="F25" s="68"/>
      <c r="G25" s="68"/>
      <c r="H25" s="68"/>
      <c r="I25" s="74"/>
      <c r="J25" s="68"/>
      <c r="K25" s="74"/>
      <c r="L25" s="74"/>
      <c r="M25" s="100"/>
      <c r="N25" s="100"/>
      <c r="O25" s="100"/>
      <c r="P25" s="100"/>
      <c r="Q25" s="100"/>
      <c r="R25" s="100"/>
      <c r="S25" s="75">
        <f t="shared" si="0"/>
        <v>0</v>
      </c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ht="12" customHeight="1">
      <c r="A26" s="76" t="s">
        <v>83</v>
      </c>
      <c r="B26" s="66">
        <v>4240</v>
      </c>
      <c r="C26" s="74"/>
      <c r="D26" s="74"/>
      <c r="E26" s="68"/>
      <c r="F26" s="68"/>
      <c r="G26" s="68"/>
      <c r="H26" s="68"/>
      <c r="I26" s="74"/>
      <c r="J26" s="68"/>
      <c r="K26" s="74"/>
      <c r="L26" s="74"/>
      <c r="M26" s="100"/>
      <c r="N26" s="100"/>
      <c r="O26" s="100"/>
      <c r="P26" s="100"/>
      <c r="Q26" s="100"/>
      <c r="R26" s="100"/>
      <c r="S26" s="75">
        <f t="shared" si="0"/>
        <v>0</v>
      </c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ht="12" customHeight="1">
      <c r="A27" s="76"/>
      <c r="B27" s="66">
        <v>4260</v>
      </c>
      <c r="C27" s="74"/>
      <c r="D27" s="74"/>
      <c r="E27" s="68"/>
      <c r="F27" s="68"/>
      <c r="G27" s="68"/>
      <c r="H27" s="68"/>
      <c r="I27" s="74"/>
      <c r="J27" s="68"/>
      <c r="K27" s="74"/>
      <c r="L27" s="74"/>
      <c r="M27" s="100"/>
      <c r="N27" s="100"/>
      <c r="O27" s="100"/>
      <c r="P27" s="100"/>
      <c r="Q27" s="100"/>
      <c r="R27" s="100"/>
      <c r="S27" s="75">
        <f t="shared" si="0"/>
        <v>0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ht="12" customHeight="1">
      <c r="A28" s="76"/>
      <c r="B28" s="66">
        <v>4270</v>
      </c>
      <c r="C28" s="74"/>
      <c r="D28" s="74"/>
      <c r="E28" s="68"/>
      <c r="F28" s="68"/>
      <c r="G28" s="68"/>
      <c r="H28" s="68"/>
      <c r="I28" s="74"/>
      <c r="J28" s="68"/>
      <c r="K28" s="74"/>
      <c r="L28" s="74"/>
      <c r="M28" s="100"/>
      <c r="N28" s="100"/>
      <c r="O28" s="100"/>
      <c r="P28" s="100"/>
      <c r="Q28" s="100"/>
      <c r="R28" s="100"/>
      <c r="S28" s="75">
        <f t="shared" si="0"/>
        <v>0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</row>
    <row r="29" spans="1:256" ht="12" customHeight="1">
      <c r="A29" s="76"/>
      <c r="B29" s="66">
        <v>4300</v>
      </c>
      <c r="C29" s="74"/>
      <c r="D29" s="74"/>
      <c r="E29" s="68"/>
      <c r="F29" s="68"/>
      <c r="G29" s="68"/>
      <c r="H29" s="68"/>
      <c r="I29" s="74"/>
      <c r="J29" s="68"/>
      <c r="K29" s="74"/>
      <c r="L29" s="74"/>
      <c r="M29" s="100"/>
      <c r="N29" s="100"/>
      <c r="O29" s="100"/>
      <c r="P29" s="100"/>
      <c r="Q29" s="100"/>
      <c r="R29" s="100"/>
      <c r="S29" s="75">
        <f t="shared" si="0"/>
        <v>0</v>
      </c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ht="12" customHeight="1">
      <c r="A30" s="76"/>
      <c r="B30" s="66">
        <v>4410</v>
      </c>
      <c r="C30" s="74"/>
      <c r="D30" s="74"/>
      <c r="E30" s="68"/>
      <c r="F30" s="68"/>
      <c r="G30" s="68"/>
      <c r="H30" s="68"/>
      <c r="I30" s="74"/>
      <c r="J30" s="68"/>
      <c r="K30" s="74"/>
      <c r="L30" s="74"/>
      <c r="M30" s="100"/>
      <c r="N30" s="100"/>
      <c r="O30" s="100"/>
      <c r="P30" s="100"/>
      <c r="Q30" s="100"/>
      <c r="R30" s="100"/>
      <c r="S30" s="75">
        <f t="shared" si="0"/>
        <v>0</v>
      </c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ht="12" customHeight="1" thickBot="1">
      <c r="A31" s="76"/>
      <c r="B31" s="66">
        <v>4440</v>
      </c>
      <c r="C31" s="74"/>
      <c r="D31" s="74"/>
      <c r="E31" s="68"/>
      <c r="F31" s="68"/>
      <c r="G31" s="68"/>
      <c r="H31" s="68"/>
      <c r="I31" s="74"/>
      <c r="J31" s="68"/>
      <c r="K31" s="74"/>
      <c r="L31" s="74"/>
      <c r="M31" s="100"/>
      <c r="N31" s="100"/>
      <c r="O31" s="100"/>
      <c r="P31" s="100"/>
      <c r="Q31" s="100"/>
      <c r="R31" s="100"/>
      <c r="S31" s="89">
        <f t="shared" si="0"/>
        <v>0</v>
      </c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ht="12" customHeight="1" thickBot="1">
      <c r="A32" s="90" t="s">
        <v>84</v>
      </c>
      <c r="B32" s="91"/>
      <c r="C32" s="92">
        <f>SUM(C20:C31)</f>
        <v>0</v>
      </c>
      <c r="D32" s="92">
        <f>SUM(D20:D31)</f>
        <v>0</v>
      </c>
      <c r="E32" s="92">
        <f>SUM(E20:E31)</f>
        <v>0</v>
      </c>
      <c r="F32" s="92">
        <f aca="true" t="shared" si="2" ref="F32:R32">SUM(F20:F31)</f>
        <v>0</v>
      </c>
      <c r="G32" s="92">
        <f t="shared" si="2"/>
        <v>0</v>
      </c>
      <c r="H32" s="92">
        <f t="shared" si="2"/>
        <v>0</v>
      </c>
      <c r="I32" s="92">
        <f t="shared" si="2"/>
        <v>0</v>
      </c>
      <c r="J32" s="92">
        <f t="shared" si="2"/>
        <v>0</v>
      </c>
      <c r="K32" s="92">
        <f t="shared" si="2"/>
        <v>0</v>
      </c>
      <c r="L32" s="92">
        <f t="shared" si="2"/>
        <v>0</v>
      </c>
      <c r="M32" s="92">
        <f t="shared" si="2"/>
        <v>0</v>
      </c>
      <c r="N32" s="92">
        <f t="shared" si="2"/>
        <v>0</v>
      </c>
      <c r="O32" s="92">
        <f t="shared" si="2"/>
        <v>0</v>
      </c>
      <c r="P32" s="92">
        <f t="shared" si="2"/>
        <v>0</v>
      </c>
      <c r="Q32" s="92">
        <f t="shared" si="2"/>
        <v>0</v>
      </c>
      <c r="R32" s="92">
        <f t="shared" si="2"/>
        <v>0</v>
      </c>
      <c r="S32" s="93">
        <f t="shared" si="0"/>
        <v>0</v>
      </c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  <c r="IT32" s="94"/>
      <c r="IU32" s="94"/>
      <c r="IV32" s="94"/>
    </row>
    <row r="33" spans="1:256" ht="12" customHeight="1">
      <c r="A33" s="102"/>
      <c r="B33" s="103">
        <v>2540</v>
      </c>
      <c r="C33" s="104"/>
      <c r="D33" s="104"/>
      <c r="E33" s="104"/>
      <c r="F33" s="104"/>
      <c r="G33" s="104"/>
      <c r="H33" s="104"/>
      <c r="I33" s="104"/>
      <c r="J33" s="104"/>
      <c r="K33" s="105"/>
      <c r="L33" s="105"/>
      <c r="M33" s="104"/>
      <c r="N33" s="105"/>
      <c r="O33" s="104"/>
      <c r="P33" s="106"/>
      <c r="Q33" s="107"/>
      <c r="R33" s="108"/>
      <c r="S33" s="72">
        <f t="shared" si="0"/>
        <v>0</v>
      </c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  <c r="IU33" s="109"/>
      <c r="IV33" s="109"/>
    </row>
    <row r="34" spans="1:256" ht="12" customHeight="1">
      <c r="A34" s="76">
        <v>80120</v>
      </c>
      <c r="B34" s="77">
        <v>3020</v>
      </c>
      <c r="C34" s="267">
        <v>1872</v>
      </c>
      <c r="D34" s="267"/>
      <c r="E34" s="69"/>
      <c r="F34" s="69"/>
      <c r="G34" s="69"/>
      <c r="H34" s="69"/>
      <c r="I34" s="69"/>
      <c r="J34" s="69"/>
      <c r="K34" s="69"/>
      <c r="L34" s="69"/>
      <c r="M34" s="70"/>
      <c r="N34" s="71"/>
      <c r="O34" s="71"/>
      <c r="P34" s="71"/>
      <c r="Q34" s="71"/>
      <c r="R34" s="71"/>
      <c r="S34" s="75">
        <f t="shared" si="0"/>
        <v>1872</v>
      </c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256" ht="12" customHeight="1">
      <c r="A35" s="73"/>
      <c r="B35" s="66">
        <v>4010</v>
      </c>
      <c r="C35" s="268"/>
      <c r="D35" s="268"/>
      <c r="E35" s="68"/>
      <c r="F35" s="68"/>
      <c r="G35" s="68"/>
      <c r="H35" s="68"/>
      <c r="I35" s="68"/>
      <c r="J35" s="68"/>
      <c r="K35" s="68"/>
      <c r="L35" s="68"/>
      <c r="M35" s="71"/>
      <c r="N35" s="71"/>
      <c r="O35" s="71"/>
      <c r="P35" s="71"/>
      <c r="Q35" s="71"/>
      <c r="R35" s="71"/>
      <c r="S35" s="75">
        <f t="shared" si="0"/>
        <v>0</v>
      </c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  <c r="IU35" s="24"/>
      <c r="IV35" s="24"/>
    </row>
    <row r="36" spans="1:256" ht="12" customHeight="1">
      <c r="A36" s="76" t="s">
        <v>85</v>
      </c>
      <c r="B36" s="77">
        <v>4040</v>
      </c>
      <c r="C36" s="267"/>
      <c r="D36" s="267"/>
      <c r="E36" s="69"/>
      <c r="F36" s="69"/>
      <c r="G36" s="69"/>
      <c r="H36" s="69"/>
      <c r="I36" s="69"/>
      <c r="J36" s="69"/>
      <c r="K36" s="69"/>
      <c r="L36" s="69"/>
      <c r="M36" s="70"/>
      <c r="N36" s="71"/>
      <c r="O36" s="71"/>
      <c r="P36" s="71"/>
      <c r="Q36" s="71"/>
      <c r="R36" s="71"/>
      <c r="S36" s="75">
        <f t="shared" si="0"/>
        <v>0</v>
      </c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  <c r="IU36" s="24"/>
      <c r="IV36" s="24"/>
    </row>
    <row r="37" spans="1:256" ht="12" customHeight="1">
      <c r="A37" s="76" t="s">
        <v>86</v>
      </c>
      <c r="B37" s="77">
        <v>4110</v>
      </c>
      <c r="C37" s="267"/>
      <c r="D37" s="267"/>
      <c r="E37" s="69"/>
      <c r="F37" s="69"/>
      <c r="G37" s="69"/>
      <c r="H37" s="69"/>
      <c r="I37" s="69"/>
      <c r="J37" s="69"/>
      <c r="K37" s="69"/>
      <c r="L37" s="69"/>
      <c r="M37" s="70"/>
      <c r="N37" s="71"/>
      <c r="O37" s="71"/>
      <c r="P37" s="71"/>
      <c r="Q37" s="71"/>
      <c r="R37" s="71"/>
      <c r="S37" s="75">
        <f t="shared" si="0"/>
        <v>0</v>
      </c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  <c r="IU37" s="24"/>
      <c r="IV37" s="24"/>
    </row>
    <row r="38" spans="1:256" ht="12" customHeight="1">
      <c r="A38" s="110"/>
      <c r="B38" s="78">
        <v>4120</v>
      </c>
      <c r="C38" s="269"/>
      <c r="D38" s="269"/>
      <c r="E38" s="80"/>
      <c r="F38" s="80"/>
      <c r="G38" s="80"/>
      <c r="H38" s="80"/>
      <c r="I38" s="80"/>
      <c r="J38" s="80"/>
      <c r="K38" s="80"/>
      <c r="L38" s="80"/>
      <c r="M38" s="81"/>
      <c r="N38" s="81"/>
      <c r="O38" s="70"/>
      <c r="P38" s="70"/>
      <c r="Q38" s="70"/>
      <c r="R38" s="82"/>
      <c r="S38" s="75">
        <f t="shared" si="0"/>
        <v>0</v>
      </c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  <c r="IU38" s="24"/>
      <c r="IV38" s="24"/>
    </row>
    <row r="39" spans="1:256" ht="12" customHeight="1">
      <c r="A39" s="110"/>
      <c r="B39" s="78">
        <v>4140</v>
      </c>
      <c r="C39" s="269"/>
      <c r="D39" s="269"/>
      <c r="E39" s="80"/>
      <c r="F39" s="80"/>
      <c r="G39" s="80"/>
      <c r="H39" s="80"/>
      <c r="I39" s="80"/>
      <c r="J39" s="80"/>
      <c r="K39" s="80"/>
      <c r="L39" s="80"/>
      <c r="M39" s="81"/>
      <c r="N39" s="69"/>
      <c r="O39" s="71"/>
      <c r="P39" s="71"/>
      <c r="Q39" s="71"/>
      <c r="R39" s="71"/>
      <c r="S39" s="75">
        <f t="shared" si="0"/>
        <v>0</v>
      </c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ht="12" customHeight="1">
      <c r="A40" s="76"/>
      <c r="B40" s="77">
        <v>4210</v>
      </c>
      <c r="C40" s="267">
        <v>5550</v>
      </c>
      <c r="D40" s="267">
        <v>9500</v>
      </c>
      <c r="E40" s="69"/>
      <c r="F40" s="69"/>
      <c r="G40" s="69"/>
      <c r="H40" s="69"/>
      <c r="I40" s="69"/>
      <c r="J40" s="69"/>
      <c r="K40" s="69"/>
      <c r="L40" s="69"/>
      <c r="M40" s="70"/>
      <c r="N40" s="71"/>
      <c r="O40" s="71"/>
      <c r="P40" s="71"/>
      <c r="Q40" s="71"/>
      <c r="R40" s="71"/>
      <c r="S40" s="75">
        <f t="shared" si="0"/>
        <v>15050</v>
      </c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ht="12" customHeight="1">
      <c r="A41" s="76"/>
      <c r="B41" s="77">
        <v>4230</v>
      </c>
      <c r="C41" s="267"/>
      <c r="D41" s="267"/>
      <c r="E41" s="69"/>
      <c r="F41" s="69"/>
      <c r="G41" s="69"/>
      <c r="H41" s="69"/>
      <c r="I41" s="69"/>
      <c r="J41" s="69"/>
      <c r="K41" s="69"/>
      <c r="L41" s="69"/>
      <c r="M41" s="70"/>
      <c r="N41" s="71"/>
      <c r="O41" s="71"/>
      <c r="P41" s="71"/>
      <c r="Q41" s="71"/>
      <c r="R41" s="71"/>
      <c r="S41" s="75">
        <f t="shared" si="0"/>
        <v>0</v>
      </c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ht="12" customHeight="1">
      <c r="A42" s="76"/>
      <c r="B42" s="77">
        <v>4240</v>
      </c>
      <c r="C42" s="267"/>
      <c r="D42" s="267">
        <v>11500</v>
      </c>
      <c r="E42" s="69"/>
      <c r="F42" s="69"/>
      <c r="G42" s="69"/>
      <c r="H42" s="69"/>
      <c r="I42" s="69"/>
      <c r="J42" s="69"/>
      <c r="K42" s="69"/>
      <c r="L42" s="69"/>
      <c r="M42" s="70"/>
      <c r="N42" s="71"/>
      <c r="O42" s="71"/>
      <c r="P42" s="71"/>
      <c r="Q42" s="71"/>
      <c r="R42" s="71"/>
      <c r="S42" s="75">
        <f t="shared" si="0"/>
        <v>11500</v>
      </c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ht="12" customHeight="1">
      <c r="A43" s="111"/>
      <c r="B43" s="77">
        <v>4260</v>
      </c>
      <c r="C43" s="267"/>
      <c r="D43" s="267"/>
      <c r="E43" s="69"/>
      <c r="F43" s="69"/>
      <c r="G43" s="69"/>
      <c r="H43" s="69"/>
      <c r="I43" s="69"/>
      <c r="J43" s="69"/>
      <c r="K43" s="69"/>
      <c r="L43" s="69"/>
      <c r="M43" s="70"/>
      <c r="N43" s="70"/>
      <c r="O43" s="70"/>
      <c r="P43" s="70"/>
      <c r="Q43" s="70"/>
      <c r="R43" s="70"/>
      <c r="S43" s="75">
        <f t="shared" si="0"/>
        <v>0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  <c r="IU43" s="24"/>
      <c r="IV43" s="24"/>
    </row>
    <row r="44" spans="1:256" ht="12" customHeight="1">
      <c r="A44" s="111"/>
      <c r="B44" s="77">
        <v>4270</v>
      </c>
      <c r="C44" s="267"/>
      <c r="D44" s="267"/>
      <c r="E44" s="69"/>
      <c r="F44" s="69"/>
      <c r="G44" s="69"/>
      <c r="H44" s="69"/>
      <c r="I44" s="69"/>
      <c r="J44" s="69"/>
      <c r="K44" s="69"/>
      <c r="L44" s="69"/>
      <c r="M44" s="70"/>
      <c r="N44" s="71"/>
      <c r="O44" s="71"/>
      <c r="P44" s="71"/>
      <c r="Q44" s="71"/>
      <c r="R44" s="71"/>
      <c r="S44" s="75">
        <f t="shared" si="0"/>
        <v>0</v>
      </c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  <c r="IV44" s="24"/>
    </row>
    <row r="45" spans="1:256" ht="12" customHeight="1">
      <c r="A45" s="112"/>
      <c r="B45" s="77">
        <v>4300</v>
      </c>
      <c r="C45" s="267">
        <v>530</v>
      </c>
      <c r="D45" s="267">
        <f>4000+7076</f>
        <v>11076</v>
      </c>
      <c r="E45" s="69"/>
      <c r="F45" s="69"/>
      <c r="G45" s="69"/>
      <c r="H45" s="69"/>
      <c r="I45" s="69"/>
      <c r="J45" s="69"/>
      <c r="K45" s="69"/>
      <c r="L45" s="69"/>
      <c r="M45" s="70"/>
      <c r="N45" s="71"/>
      <c r="O45" s="71"/>
      <c r="P45" s="71"/>
      <c r="Q45" s="71"/>
      <c r="R45" s="71"/>
      <c r="S45" s="75">
        <f t="shared" si="0"/>
        <v>11606</v>
      </c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  <c r="IV45" s="24"/>
    </row>
    <row r="46" spans="1:256" ht="12" customHeight="1">
      <c r="A46" s="112"/>
      <c r="B46" s="77">
        <v>4350</v>
      </c>
      <c r="C46" s="267"/>
      <c r="D46" s="267"/>
      <c r="E46" s="69"/>
      <c r="F46" s="69"/>
      <c r="G46" s="69"/>
      <c r="H46" s="69"/>
      <c r="I46" s="69"/>
      <c r="J46" s="69"/>
      <c r="K46" s="69"/>
      <c r="L46" s="69"/>
      <c r="M46" s="70"/>
      <c r="N46" s="71"/>
      <c r="O46" s="71"/>
      <c r="P46" s="71"/>
      <c r="Q46" s="71"/>
      <c r="R46" s="71"/>
      <c r="S46" s="75">
        <f t="shared" si="0"/>
        <v>0</v>
      </c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</row>
    <row r="47" spans="1:256" ht="12" customHeight="1">
      <c r="A47" s="76"/>
      <c r="B47" s="77">
        <v>4410</v>
      </c>
      <c r="C47" s="267"/>
      <c r="D47" s="267"/>
      <c r="E47" s="69"/>
      <c r="F47" s="69"/>
      <c r="G47" s="69"/>
      <c r="H47" s="69"/>
      <c r="I47" s="69"/>
      <c r="J47" s="69"/>
      <c r="K47" s="69"/>
      <c r="L47" s="69"/>
      <c r="M47" s="70"/>
      <c r="N47" s="71"/>
      <c r="O47" s="71"/>
      <c r="P47" s="71"/>
      <c r="Q47" s="71"/>
      <c r="R47" s="71"/>
      <c r="S47" s="75">
        <f t="shared" si="0"/>
        <v>0</v>
      </c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  <c r="IV47" s="24"/>
    </row>
    <row r="48" spans="1:256" ht="12" customHeight="1">
      <c r="A48" s="76"/>
      <c r="B48" s="77">
        <v>4430</v>
      </c>
      <c r="C48" s="267">
        <v>5200</v>
      </c>
      <c r="D48" s="267"/>
      <c r="E48" s="69"/>
      <c r="F48" s="69"/>
      <c r="G48" s="69"/>
      <c r="H48" s="69"/>
      <c r="I48" s="69"/>
      <c r="J48" s="69"/>
      <c r="K48" s="69"/>
      <c r="L48" s="69"/>
      <c r="M48" s="70"/>
      <c r="N48" s="71"/>
      <c r="O48" s="71"/>
      <c r="P48" s="71"/>
      <c r="Q48" s="71"/>
      <c r="R48" s="71"/>
      <c r="S48" s="75">
        <f t="shared" si="0"/>
        <v>5200</v>
      </c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  <c r="IV48" s="24"/>
    </row>
    <row r="49" spans="1:256" ht="12" customHeight="1" thickBot="1">
      <c r="A49" s="83"/>
      <c r="B49" s="78">
        <v>4530</v>
      </c>
      <c r="C49" s="269"/>
      <c r="D49" s="269">
        <v>1410</v>
      </c>
      <c r="E49" s="80"/>
      <c r="F49" s="80"/>
      <c r="G49" s="80"/>
      <c r="H49" s="80"/>
      <c r="I49" s="80"/>
      <c r="J49" s="80"/>
      <c r="K49" s="80"/>
      <c r="L49" s="80"/>
      <c r="M49" s="81"/>
      <c r="N49" s="81"/>
      <c r="O49" s="69"/>
      <c r="P49" s="70"/>
      <c r="Q49" s="70"/>
      <c r="R49" s="70"/>
      <c r="S49" s="89">
        <f t="shared" si="0"/>
        <v>1410</v>
      </c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ht="12" customHeight="1" thickBot="1">
      <c r="A50" s="90" t="s">
        <v>87</v>
      </c>
      <c r="B50" s="91"/>
      <c r="C50" s="92">
        <f>SUM(C33:C49)</f>
        <v>13152</v>
      </c>
      <c r="D50" s="92">
        <f aca="true" t="shared" si="3" ref="D50:R50">SUM(D33:D49)</f>
        <v>33486</v>
      </c>
      <c r="E50" s="92">
        <f t="shared" si="3"/>
        <v>0</v>
      </c>
      <c r="F50" s="92">
        <f t="shared" si="3"/>
        <v>0</v>
      </c>
      <c r="G50" s="92">
        <f t="shared" si="3"/>
        <v>0</v>
      </c>
      <c r="H50" s="92">
        <f t="shared" si="3"/>
        <v>0</v>
      </c>
      <c r="I50" s="92">
        <f t="shared" si="3"/>
        <v>0</v>
      </c>
      <c r="J50" s="92">
        <f t="shared" si="3"/>
        <v>0</v>
      </c>
      <c r="K50" s="92">
        <f t="shared" si="3"/>
        <v>0</v>
      </c>
      <c r="L50" s="92">
        <f t="shared" si="3"/>
        <v>0</v>
      </c>
      <c r="M50" s="92">
        <f t="shared" si="3"/>
        <v>0</v>
      </c>
      <c r="N50" s="92">
        <f t="shared" si="3"/>
        <v>0</v>
      </c>
      <c r="O50" s="92">
        <f t="shared" si="3"/>
        <v>0</v>
      </c>
      <c r="P50" s="92">
        <f t="shared" si="3"/>
        <v>0</v>
      </c>
      <c r="Q50" s="92">
        <f t="shared" si="3"/>
        <v>0</v>
      </c>
      <c r="R50" s="92">
        <f t="shared" si="3"/>
        <v>0</v>
      </c>
      <c r="S50" s="93">
        <f>R50+Q50+P50+O50+N50+M50+L50+K50+J50+I50+H50+G50+F50+E50+D50+C50</f>
        <v>46638</v>
      </c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  <c r="GF50" s="94"/>
      <c r="GG50" s="94"/>
      <c r="GH50" s="94"/>
      <c r="GI50" s="94"/>
      <c r="GJ50" s="94"/>
      <c r="GK50" s="94"/>
      <c r="GL50" s="94"/>
      <c r="GM50" s="94"/>
      <c r="GN50" s="94"/>
      <c r="GO50" s="94"/>
      <c r="GP50" s="94"/>
      <c r="GQ50" s="94"/>
      <c r="GR50" s="94"/>
      <c r="GS50" s="94"/>
      <c r="GT50" s="94"/>
      <c r="GU50" s="94"/>
      <c r="GV50" s="94"/>
      <c r="GW50" s="94"/>
      <c r="GX50" s="94"/>
      <c r="GY50" s="94"/>
      <c r="GZ50" s="94"/>
      <c r="HA50" s="94"/>
      <c r="HB50" s="94"/>
      <c r="HC50" s="94"/>
      <c r="HD50" s="94"/>
      <c r="HE50" s="94"/>
      <c r="HF50" s="94"/>
      <c r="HG50" s="94"/>
      <c r="HH50" s="94"/>
      <c r="HI50" s="94"/>
      <c r="HJ50" s="94"/>
      <c r="HK50" s="94"/>
      <c r="HL50" s="94"/>
      <c r="HM50" s="94"/>
      <c r="HN50" s="94"/>
      <c r="HO50" s="94"/>
      <c r="HP50" s="94"/>
      <c r="HQ50" s="94"/>
      <c r="HR50" s="94"/>
      <c r="HS50" s="94"/>
      <c r="HT50" s="94"/>
      <c r="HU50" s="94"/>
      <c r="HV50" s="94"/>
      <c r="HW50" s="94"/>
      <c r="HX50" s="94"/>
      <c r="HY50" s="94"/>
      <c r="HZ50" s="94"/>
      <c r="IA50" s="94"/>
      <c r="IB50" s="94"/>
      <c r="IC50" s="94"/>
      <c r="ID50" s="94"/>
      <c r="IE50" s="94"/>
      <c r="IF50" s="94"/>
      <c r="IG50" s="94"/>
      <c r="IH50" s="94"/>
      <c r="II50" s="94"/>
      <c r="IJ50" s="94"/>
      <c r="IK50" s="94"/>
      <c r="IL50" s="94"/>
      <c r="IM50" s="94"/>
      <c r="IN50" s="94"/>
      <c r="IO50" s="94"/>
      <c r="IP50" s="94"/>
      <c r="IQ50" s="94"/>
      <c r="IR50" s="94"/>
      <c r="IS50" s="94"/>
      <c r="IT50" s="94"/>
      <c r="IU50" s="94"/>
      <c r="IV50" s="94"/>
    </row>
    <row r="51" spans="1:256" ht="12" customHeight="1">
      <c r="A51" s="76">
        <v>80123</v>
      </c>
      <c r="B51" s="77">
        <v>3020</v>
      </c>
      <c r="C51" s="248"/>
      <c r="D51" s="67"/>
      <c r="E51" s="67"/>
      <c r="F51" s="67"/>
      <c r="G51" s="67"/>
      <c r="H51" s="67"/>
      <c r="I51" s="69"/>
      <c r="J51" s="69"/>
      <c r="K51" s="69"/>
      <c r="L51" s="69"/>
      <c r="M51" s="69"/>
      <c r="N51" s="71"/>
      <c r="O51" s="100"/>
      <c r="P51" s="100"/>
      <c r="Q51" s="100"/>
      <c r="R51" s="71"/>
      <c r="S51" s="72">
        <f aca="true" t="shared" si="4" ref="S51:S105">R51+Q51+P51+O51+N51+M51+L51+K51+J51+I51+H51+G51+F51+E51+D51+C51</f>
        <v>0</v>
      </c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ht="12" customHeight="1">
      <c r="A52" s="73"/>
      <c r="B52" s="66">
        <v>4010</v>
      </c>
      <c r="C52" s="251"/>
      <c r="D52" s="74"/>
      <c r="E52" s="74"/>
      <c r="F52" s="74"/>
      <c r="G52" s="74"/>
      <c r="H52" s="74"/>
      <c r="I52" s="68"/>
      <c r="J52" s="68"/>
      <c r="K52" s="68"/>
      <c r="L52" s="68"/>
      <c r="M52" s="68"/>
      <c r="N52" s="71"/>
      <c r="O52" s="100"/>
      <c r="P52" s="100"/>
      <c r="Q52" s="100"/>
      <c r="R52" s="71"/>
      <c r="S52" s="75">
        <f t="shared" si="4"/>
        <v>0</v>
      </c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ht="12" customHeight="1">
      <c r="A53" s="76"/>
      <c r="B53" s="77">
        <v>4040</v>
      </c>
      <c r="C53" s="248"/>
      <c r="D53" s="67"/>
      <c r="E53" s="67"/>
      <c r="F53" s="67"/>
      <c r="G53" s="67"/>
      <c r="H53" s="67"/>
      <c r="I53" s="69"/>
      <c r="J53" s="69"/>
      <c r="K53" s="69"/>
      <c r="L53" s="69"/>
      <c r="M53" s="69"/>
      <c r="N53" s="71"/>
      <c r="O53" s="100"/>
      <c r="P53" s="100"/>
      <c r="Q53" s="100"/>
      <c r="R53" s="71"/>
      <c r="S53" s="75">
        <f t="shared" si="4"/>
        <v>0</v>
      </c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  <c r="IV53" s="24"/>
    </row>
    <row r="54" spans="1:256" ht="12" customHeight="1">
      <c r="A54" s="76"/>
      <c r="B54" s="77">
        <v>4110</v>
      </c>
      <c r="C54" s="248"/>
      <c r="D54" s="67"/>
      <c r="E54" s="67"/>
      <c r="F54" s="67"/>
      <c r="G54" s="67"/>
      <c r="H54" s="67"/>
      <c r="I54" s="69"/>
      <c r="J54" s="69"/>
      <c r="K54" s="69"/>
      <c r="L54" s="69"/>
      <c r="M54" s="69"/>
      <c r="N54" s="71"/>
      <c r="O54" s="100"/>
      <c r="P54" s="100"/>
      <c r="Q54" s="100"/>
      <c r="R54" s="71"/>
      <c r="S54" s="75">
        <f t="shared" si="4"/>
        <v>0</v>
      </c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  <c r="IV54" s="24"/>
    </row>
    <row r="55" spans="1:256" ht="12" customHeight="1">
      <c r="A55" s="76" t="s">
        <v>88</v>
      </c>
      <c r="B55" s="77">
        <v>4120</v>
      </c>
      <c r="C55" s="248"/>
      <c r="D55" s="67"/>
      <c r="E55" s="67"/>
      <c r="F55" s="67"/>
      <c r="G55" s="67"/>
      <c r="H55" s="67"/>
      <c r="I55" s="69"/>
      <c r="J55" s="69"/>
      <c r="K55" s="69"/>
      <c r="L55" s="69"/>
      <c r="M55" s="69"/>
      <c r="N55" s="71"/>
      <c r="O55" s="100"/>
      <c r="P55" s="100"/>
      <c r="Q55" s="100"/>
      <c r="R55" s="71"/>
      <c r="S55" s="75">
        <f t="shared" si="4"/>
        <v>0</v>
      </c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ht="12" customHeight="1">
      <c r="A56" s="76" t="s">
        <v>89</v>
      </c>
      <c r="B56" s="77">
        <v>4140</v>
      </c>
      <c r="C56" s="248"/>
      <c r="D56" s="67"/>
      <c r="E56" s="67"/>
      <c r="F56" s="67"/>
      <c r="G56" s="67"/>
      <c r="H56" s="67"/>
      <c r="I56" s="69"/>
      <c r="J56" s="69"/>
      <c r="K56" s="69"/>
      <c r="L56" s="69"/>
      <c r="M56" s="69"/>
      <c r="N56" s="71"/>
      <c r="O56" s="100"/>
      <c r="P56" s="100"/>
      <c r="Q56" s="100"/>
      <c r="R56" s="71"/>
      <c r="S56" s="75">
        <f t="shared" si="4"/>
        <v>0</v>
      </c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ht="12" customHeight="1">
      <c r="A57" s="76"/>
      <c r="B57" s="77">
        <v>4210</v>
      </c>
      <c r="C57" s="248"/>
      <c r="D57" s="67"/>
      <c r="E57" s="67"/>
      <c r="F57" s="67"/>
      <c r="G57" s="67"/>
      <c r="H57" s="67"/>
      <c r="I57" s="69"/>
      <c r="J57" s="69"/>
      <c r="K57" s="69"/>
      <c r="L57" s="69"/>
      <c r="M57" s="69"/>
      <c r="N57" s="71"/>
      <c r="O57" s="100"/>
      <c r="P57" s="100"/>
      <c r="Q57" s="100"/>
      <c r="R57" s="71"/>
      <c r="S57" s="75">
        <f t="shared" si="4"/>
        <v>0</v>
      </c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ht="12" customHeight="1">
      <c r="A58" s="76"/>
      <c r="B58" s="77">
        <v>4240</v>
      </c>
      <c r="C58" s="248"/>
      <c r="D58" s="67"/>
      <c r="E58" s="67"/>
      <c r="F58" s="67"/>
      <c r="G58" s="67"/>
      <c r="H58" s="67"/>
      <c r="I58" s="69"/>
      <c r="J58" s="69"/>
      <c r="K58" s="69"/>
      <c r="L58" s="69"/>
      <c r="M58" s="69"/>
      <c r="N58" s="71"/>
      <c r="O58" s="100"/>
      <c r="P58" s="100"/>
      <c r="Q58" s="100"/>
      <c r="R58" s="71"/>
      <c r="S58" s="75">
        <f t="shared" si="4"/>
        <v>0</v>
      </c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ht="12" customHeight="1">
      <c r="A59" s="76"/>
      <c r="B59" s="77">
        <v>4260</v>
      </c>
      <c r="C59" s="248"/>
      <c r="D59" s="67"/>
      <c r="E59" s="67"/>
      <c r="F59" s="67"/>
      <c r="G59" s="67"/>
      <c r="H59" s="67"/>
      <c r="I59" s="69"/>
      <c r="J59" s="69"/>
      <c r="K59" s="69"/>
      <c r="L59" s="69"/>
      <c r="M59" s="69"/>
      <c r="N59" s="71"/>
      <c r="O59" s="100"/>
      <c r="P59" s="100"/>
      <c r="Q59" s="100"/>
      <c r="R59" s="71"/>
      <c r="S59" s="75">
        <f t="shared" si="4"/>
        <v>0</v>
      </c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ht="12" customHeight="1">
      <c r="A60" s="76"/>
      <c r="B60" s="77">
        <v>4270</v>
      </c>
      <c r="C60" s="248"/>
      <c r="D60" s="67"/>
      <c r="E60" s="67"/>
      <c r="F60" s="67"/>
      <c r="G60" s="67"/>
      <c r="H60" s="67"/>
      <c r="I60" s="69"/>
      <c r="J60" s="69"/>
      <c r="K60" s="69"/>
      <c r="L60" s="69"/>
      <c r="M60" s="69"/>
      <c r="N60" s="71"/>
      <c r="O60" s="100"/>
      <c r="P60" s="100"/>
      <c r="Q60" s="100"/>
      <c r="R60" s="71"/>
      <c r="S60" s="75">
        <f t="shared" si="4"/>
        <v>0</v>
      </c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ht="12" customHeight="1">
      <c r="A61" s="76"/>
      <c r="B61" s="77">
        <v>4300</v>
      </c>
      <c r="C61" s="248"/>
      <c r="D61" s="67"/>
      <c r="E61" s="67"/>
      <c r="F61" s="67"/>
      <c r="G61" s="67"/>
      <c r="H61" s="67"/>
      <c r="I61" s="69"/>
      <c r="J61" s="69"/>
      <c r="K61" s="69"/>
      <c r="L61" s="69"/>
      <c r="M61" s="69"/>
      <c r="N61" s="71"/>
      <c r="O61" s="100"/>
      <c r="P61" s="100"/>
      <c r="Q61" s="100"/>
      <c r="R61" s="71"/>
      <c r="S61" s="75">
        <f t="shared" si="4"/>
        <v>0</v>
      </c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ht="12" customHeight="1">
      <c r="A62" s="76"/>
      <c r="B62" s="77">
        <v>4350</v>
      </c>
      <c r="C62" s="248"/>
      <c r="D62" s="67"/>
      <c r="E62" s="67"/>
      <c r="F62" s="67"/>
      <c r="G62" s="67"/>
      <c r="H62" s="67"/>
      <c r="I62" s="69"/>
      <c r="J62" s="69"/>
      <c r="K62" s="69"/>
      <c r="L62" s="69"/>
      <c r="M62" s="69"/>
      <c r="N62" s="71"/>
      <c r="O62" s="100"/>
      <c r="P62" s="100"/>
      <c r="Q62" s="100"/>
      <c r="R62" s="71"/>
      <c r="S62" s="75">
        <f t="shared" si="4"/>
        <v>0</v>
      </c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ht="12" customHeight="1">
      <c r="A63" s="76"/>
      <c r="B63" s="77">
        <v>4410</v>
      </c>
      <c r="C63" s="248"/>
      <c r="D63" s="67"/>
      <c r="E63" s="67"/>
      <c r="F63" s="67"/>
      <c r="G63" s="67"/>
      <c r="H63" s="67"/>
      <c r="I63" s="69"/>
      <c r="J63" s="69"/>
      <c r="K63" s="69"/>
      <c r="L63" s="69"/>
      <c r="M63" s="69"/>
      <c r="N63" s="71"/>
      <c r="O63" s="100"/>
      <c r="P63" s="100"/>
      <c r="Q63" s="100"/>
      <c r="R63" s="71"/>
      <c r="S63" s="75">
        <f t="shared" si="4"/>
        <v>0</v>
      </c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  <row r="64" spans="1:256" ht="12" customHeight="1">
      <c r="A64" s="76"/>
      <c r="B64" s="77">
        <v>4440</v>
      </c>
      <c r="C64" s="248"/>
      <c r="D64" s="67"/>
      <c r="E64" s="67"/>
      <c r="F64" s="67"/>
      <c r="G64" s="67"/>
      <c r="H64" s="67"/>
      <c r="I64" s="69"/>
      <c r="J64" s="69"/>
      <c r="K64" s="69"/>
      <c r="L64" s="69"/>
      <c r="M64" s="69"/>
      <c r="N64" s="71"/>
      <c r="O64" s="100"/>
      <c r="P64" s="100"/>
      <c r="Q64" s="100"/>
      <c r="R64" s="71"/>
      <c r="S64" s="89">
        <f t="shared" si="4"/>
        <v>0</v>
      </c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</row>
    <row r="65" spans="1:256" ht="12" customHeight="1">
      <c r="A65" s="90" t="s">
        <v>90</v>
      </c>
      <c r="B65" s="91"/>
      <c r="C65" s="92">
        <f aca="true" t="shared" si="5" ref="C65:J65">SUM(C51:C64)</f>
        <v>0</v>
      </c>
      <c r="D65" s="92">
        <f t="shared" si="5"/>
        <v>0</v>
      </c>
      <c r="E65" s="92">
        <f t="shared" si="5"/>
        <v>0</v>
      </c>
      <c r="F65" s="92">
        <f t="shared" si="5"/>
        <v>0</v>
      </c>
      <c r="G65" s="92">
        <f t="shared" si="5"/>
        <v>0</v>
      </c>
      <c r="H65" s="92">
        <f t="shared" si="5"/>
        <v>0</v>
      </c>
      <c r="I65" s="92">
        <f t="shared" si="5"/>
        <v>0</v>
      </c>
      <c r="J65" s="92">
        <f t="shared" si="5"/>
        <v>0</v>
      </c>
      <c r="K65" s="92">
        <f aca="true" t="shared" si="6" ref="K65:R65">SUM(K51:K64)</f>
        <v>0</v>
      </c>
      <c r="L65" s="92">
        <f t="shared" si="6"/>
        <v>0</v>
      </c>
      <c r="M65" s="92">
        <f t="shared" si="6"/>
        <v>0</v>
      </c>
      <c r="N65" s="92">
        <f t="shared" si="6"/>
        <v>0</v>
      </c>
      <c r="O65" s="92">
        <f t="shared" si="6"/>
        <v>0</v>
      </c>
      <c r="P65" s="92">
        <f t="shared" si="6"/>
        <v>0</v>
      </c>
      <c r="Q65" s="92">
        <f t="shared" si="6"/>
        <v>0</v>
      </c>
      <c r="R65" s="92">
        <f t="shared" si="6"/>
        <v>0</v>
      </c>
      <c r="S65" s="93">
        <f t="shared" si="4"/>
        <v>0</v>
      </c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  <c r="FI65" s="113"/>
      <c r="FJ65" s="113"/>
      <c r="FK65" s="113"/>
      <c r="FL65" s="113"/>
      <c r="FM65" s="113"/>
      <c r="FN65" s="113"/>
      <c r="FO65" s="113"/>
      <c r="FP65" s="113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113"/>
      <c r="GC65" s="113"/>
      <c r="GD65" s="113"/>
      <c r="GE65" s="113"/>
      <c r="GF65" s="113"/>
      <c r="GG65" s="113"/>
      <c r="GH65" s="113"/>
      <c r="GI65" s="113"/>
      <c r="GJ65" s="113"/>
      <c r="GK65" s="113"/>
      <c r="GL65" s="113"/>
      <c r="GM65" s="113"/>
      <c r="GN65" s="113"/>
      <c r="GO65" s="113"/>
      <c r="GP65" s="113"/>
      <c r="GQ65" s="113"/>
      <c r="GR65" s="113"/>
      <c r="GS65" s="113"/>
      <c r="GT65" s="113"/>
      <c r="GU65" s="113"/>
      <c r="GV65" s="113"/>
      <c r="GW65" s="113"/>
      <c r="GX65" s="113"/>
      <c r="GY65" s="113"/>
      <c r="GZ65" s="113"/>
      <c r="HA65" s="113"/>
      <c r="HB65" s="113"/>
      <c r="HC65" s="113"/>
      <c r="HD65" s="113"/>
      <c r="HE65" s="113"/>
      <c r="HF65" s="113"/>
      <c r="HG65" s="113"/>
      <c r="HH65" s="113"/>
      <c r="HI65" s="113"/>
      <c r="HJ65" s="113"/>
      <c r="HK65" s="113"/>
      <c r="HL65" s="113"/>
      <c r="HM65" s="113"/>
      <c r="HN65" s="113"/>
      <c r="HO65" s="113"/>
      <c r="HP65" s="113"/>
      <c r="HQ65" s="113"/>
      <c r="HR65" s="113"/>
      <c r="HS65" s="113"/>
      <c r="HT65" s="113"/>
      <c r="HU65" s="113"/>
      <c r="HV65" s="113"/>
      <c r="HW65" s="113"/>
      <c r="HX65" s="113"/>
      <c r="HY65" s="113"/>
      <c r="HZ65" s="113"/>
      <c r="IA65" s="113"/>
      <c r="IB65" s="113"/>
      <c r="IC65" s="113"/>
      <c r="ID65" s="113"/>
      <c r="IE65" s="113"/>
      <c r="IF65" s="113"/>
      <c r="IG65" s="113"/>
      <c r="IH65" s="113"/>
      <c r="II65" s="113"/>
      <c r="IJ65" s="113"/>
      <c r="IK65" s="113"/>
      <c r="IL65" s="113"/>
      <c r="IM65" s="113"/>
      <c r="IN65" s="113"/>
      <c r="IO65" s="113"/>
      <c r="IP65" s="113"/>
      <c r="IQ65" s="113"/>
      <c r="IR65" s="113"/>
      <c r="IS65" s="113"/>
      <c r="IT65" s="113"/>
      <c r="IU65" s="113"/>
      <c r="IV65" s="113"/>
    </row>
    <row r="66" spans="1:256" ht="12" customHeight="1">
      <c r="A66" s="114"/>
      <c r="B66" s="95">
        <v>2540</v>
      </c>
      <c r="C66" s="249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6"/>
      <c r="S66" s="117">
        <f t="shared" si="4"/>
        <v>0</v>
      </c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13"/>
      <c r="EL66" s="113"/>
      <c r="EM66" s="113"/>
      <c r="EN66" s="113"/>
      <c r="EO66" s="113"/>
      <c r="EP66" s="113"/>
      <c r="EQ66" s="113"/>
      <c r="ER66" s="113"/>
      <c r="ES66" s="113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113"/>
      <c r="FI66" s="113"/>
      <c r="FJ66" s="113"/>
      <c r="FK66" s="113"/>
      <c r="FL66" s="113"/>
      <c r="FM66" s="113"/>
      <c r="FN66" s="113"/>
      <c r="FO66" s="113"/>
      <c r="FP66" s="113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  <c r="GC66" s="113"/>
      <c r="GD66" s="113"/>
      <c r="GE66" s="113"/>
      <c r="GF66" s="113"/>
      <c r="GG66" s="113"/>
      <c r="GH66" s="113"/>
      <c r="GI66" s="113"/>
      <c r="GJ66" s="113"/>
      <c r="GK66" s="113"/>
      <c r="GL66" s="113"/>
      <c r="GM66" s="113"/>
      <c r="GN66" s="113"/>
      <c r="GO66" s="113"/>
      <c r="GP66" s="113"/>
      <c r="GQ66" s="113"/>
      <c r="GR66" s="113"/>
      <c r="GS66" s="113"/>
      <c r="GT66" s="113"/>
      <c r="GU66" s="113"/>
      <c r="GV66" s="113"/>
      <c r="GW66" s="113"/>
      <c r="GX66" s="113"/>
      <c r="GY66" s="113"/>
      <c r="GZ66" s="113"/>
      <c r="HA66" s="113"/>
      <c r="HB66" s="113"/>
      <c r="HC66" s="113"/>
      <c r="HD66" s="113"/>
      <c r="HE66" s="113"/>
      <c r="HF66" s="113"/>
      <c r="HG66" s="113"/>
      <c r="HH66" s="113"/>
      <c r="HI66" s="113"/>
      <c r="HJ66" s="113"/>
      <c r="HK66" s="113"/>
      <c r="HL66" s="113"/>
      <c r="HM66" s="113"/>
      <c r="HN66" s="113"/>
      <c r="HO66" s="113"/>
      <c r="HP66" s="113"/>
      <c r="HQ66" s="113"/>
      <c r="HR66" s="113"/>
      <c r="HS66" s="113"/>
      <c r="HT66" s="113"/>
      <c r="HU66" s="113"/>
      <c r="HV66" s="113"/>
      <c r="HW66" s="113"/>
      <c r="HX66" s="113"/>
      <c r="HY66" s="113"/>
      <c r="HZ66" s="113"/>
      <c r="IA66" s="113"/>
      <c r="IB66" s="113"/>
      <c r="IC66" s="113"/>
      <c r="ID66" s="113"/>
      <c r="IE66" s="113"/>
      <c r="IF66" s="113"/>
      <c r="IG66" s="113"/>
      <c r="IH66" s="113"/>
      <c r="II66" s="113"/>
      <c r="IJ66" s="113"/>
      <c r="IK66" s="113"/>
      <c r="IL66" s="113"/>
      <c r="IM66" s="113"/>
      <c r="IN66" s="113"/>
      <c r="IO66" s="113"/>
      <c r="IP66" s="113"/>
      <c r="IQ66" s="113"/>
      <c r="IR66" s="113"/>
      <c r="IS66" s="113"/>
      <c r="IT66" s="113"/>
      <c r="IU66" s="113"/>
      <c r="IV66" s="113"/>
    </row>
    <row r="67" spans="1:256" ht="12" customHeight="1">
      <c r="A67" s="99"/>
      <c r="B67" s="66">
        <v>3020</v>
      </c>
      <c r="C67" s="250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68"/>
      <c r="P67" s="68"/>
      <c r="Q67" s="74"/>
      <c r="R67" s="119"/>
      <c r="S67" s="120">
        <f t="shared" si="4"/>
        <v>0</v>
      </c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  <c r="EY67" s="46"/>
      <c r="EZ67" s="46"/>
      <c r="FA67" s="46"/>
      <c r="FB67" s="46"/>
      <c r="FC67" s="46"/>
      <c r="FD67" s="46"/>
      <c r="FE67" s="46"/>
      <c r="FF67" s="46"/>
      <c r="FG67" s="46"/>
      <c r="FH67" s="46"/>
      <c r="FI67" s="46"/>
      <c r="FJ67" s="46"/>
      <c r="FK67" s="46"/>
      <c r="FL67" s="46"/>
      <c r="FM67" s="46"/>
      <c r="FN67" s="46"/>
      <c r="FO67" s="46"/>
      <c r="FP67" s="46"/>
      <c r="FQ67" s="46"/>
      <c r="FR67" s="46"/>
      <c r="FS67" s="46"/>
      <c r="FT67" s="46"/>
      <c r="FU67" s="46"/>
      <c r="FV67" s="46"/>
      <c r="FW67" s="46"/>
      <c r="FX67" s="46"/>
      <c r="FY67" s="46"/>
      <c r="FZ67" s="46"/>
      <c r="GA67" s="46"/>
      <c r="GB67" s="46"/>
      <c r="GC67" s="46"/>
      <c r="GD67" s="46"/>
      <c r="GE67" s="46"/>
      <c r="GF67" s="46"/>
      <c r="GG67" s="46"/>
      <c r="GH67" s="46"/>
      <c r="GI67" s="46"/>
      <c r="GJ67" s="46"/>
      <c r="GK67" s="46"/>
      <c r="GL67" s="46"/>
      <c r="GM67" s="46"/>
      <c r="GN67" s="46"/>
      <c r="GO67" s="46"/>
      <c r="GP67" s="46"/>
      <c r="GQ67" s="46"/>
      <c r="GR67" s="46"/>
      <c r="GS67" s="46"/>
      <c r="GT67" s="46"/>
      <c r="GU67" s="46"/>
      <c r="GV67" s="46"/>
      <c r="GW67" s="46"/>
      <c r="GX67" s="46"/>
      <c r="GY67" s="46"/>
      <c r="GZ67" s="46"/>
      <c r="HA67" s="46"/>
      <c r="HB67" s="46"/>
      <c r="HC67" s="46"/>
      <c r="HD67" s="46"/>
      <c r="HE67" s="46"/>
      <c r="HF67" s="46"/>
      <c r="HG67" s="46"/>
      <c r="HH67" s="46"/>
      <c r="HI67" s="46"/>
      <c r="HJ67" s="46"/>
      <c r="HK67" s="46"/>
      <c r="HL67" s="46"/>
      <c r="HM67" s="46"/>
      <c r="HN67" s="46"/>
      <c r="HO67" s="46"/>
      <c r="HP67" s="46"/>
      <c r="HQ67" s="46"/>
      <c r="HR67" s="46"/>
      <c r="HS67" s="46"/>
      <c r="HT67" s="46"/>
      <c r="HU67" s="46"/>
      <c r="HV67" s="46"/>
      <c r="HW67" s="46"/>
      <c r="HX67" s="46"/>
      <c r="HY67" s="46"/>
      <c r="HZ67" s="46"/>
      <c r="IA67" s="46"/>
      <c r="IB67" s="46"/>
      <c r="IC67" s="46"/>
      <c r="ID67" s="46"/>
      <c r="IE67" s="46"/>
      <c r="IF67" s="46"/>
      <c r="IG67" s="46"/>
      <c r="IH67" s="46"/>
      <c r="II67" s="46"/>
      <c r="IJ67" s="46"/>
      <c r="IK67" s="46"/>
      <c r="IL67" s="46"/>
      <c r="IM67" s="46"/>
      <c r="IN67" s="46"/>
      <c r="IO67" s="46"/>
      <c r="IP67" s="46"/>
      <c r="IQ67" s="46"/>
      <c r="IR67" s="46"/>
      <c r="IS67" s="46"/>
      <c r="IT67" s="46"/>
      <c r="IU67" s="46"/>
      <c r="IV67" s="46"/>
    </row>
    <row r="68" spans="1:256" ht="12" customHeight="1">
      <c r="A68" s="76">
        <v>80130</v>
      </c>
      <c r="B68" s="66">
        <v>4010</v>
      </c>
      <c r="C68" s="248"/>
      <c r="D68" s="67"/>
      <c r="E68" s="67"/>
      <c r="F68" s="67"/>
      <c r="G68" s="67"/>
      <c r="H68" s="67"/>
      <c r="I68" s="267"/>
      <c r="J68" s="267">
        <v>917</v>
      </c>
      <c r="K68" s="267"/>
      <c r="L68" s="267"/>
      <c r="M68" s="267"/>
      <c r="N68" s="267"/>
      <c r="O68" s="100"/>
      <c r="P68" s="100"/>
      <c r="Q68" s="100"/>
      <c r="R68" s="71"/>
      <c r="S68" s="75">
        <f t="shared" si="4"/>
        <v>917</v>
      </c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  <c r="IV68" s="24"/>
    </row>
    <row r="69" spans="1:256" ht="12" customHeight="1">
      <c r="A69" s="76"/>
      <c r="B69" s="77">
        <v>4040</v>
      </c>
      <c r="C69" s="270"/>
      <c r="D69" s="67"/>
      <c r="E69" s="67"/>
      <c r="F69" s="67"/>
      <c r="G69" s="67"/>
      <c r="H69" s="67"/>
      <c r="I69" s="267"/>
      <c r="J69" s="267"/>
      <c r="K69" s="267"/>
      <c r="L69" s="267"/>
      <c r="M69" s="267"/>
      <c r="N69" s="271"/>
      <c r="O69" s="100"/>
      <c r="P69" s="100"/>
      <c r="Q69" s="100"/>
      <c r="R69" s="71"/>
      <c r="S69" s="75">
        <f t="shared" si="4"/>
        <v>0</v>
      </c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  <c r="IV69" s="24"/>
    </row>
    <row r="70" spans="1:256" ht="12" customHeight="1">
      <c r="A70" s="76" t="s">
        <v>91</v>
      </c>
      <c r="B70" s="77">
        <v>4110</v>
      </c>
      <c r="C70" s="248"/>
      <c r="D70" s="67"/>
      <c r="E70" s="67"/>
      <c r="F70" s="67"/>
      <c r="G70" s="67"/>
      <c r="H70" s="67"/>
      <c r="I70" s="267"/>
      <c r="J70" s="267">
        <v>255</v>
      </c>
      <c r="K70" s="267"/>
      <c r="L70" s="267"/>
      <c r="M70" s="267"/>
      <c r="N70" s="271"/>
      <c r="O70" s="100"/>
      <c r="P70" s="100"/>
      <c r="Q70" s="100"/>
      <c r="R70" s="71"/>
      <c r="S70" s="75">
        <f t="shared" si="4"/>
        <v>255</v>
      </c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  <c r="IV70" s="24"/>
    </row>
    <row r="71" spans="1:256" ht="12" customHeight="1">
      <c r="A71" s="76" t="s">
        <v>92</v>
      </c>
      <c r="B71" s="77">
        <v>4120</v>
      </c>
      <c r="C71" s="248"/>
      <c r="D71" s="67"/>
      <c r="E71" s="67"/>
      <c r="F71" s="67"/>
      <c r="G71" s="67"/>
      <c r="H71" s="67"/>
      <c r="I71" s="267"/>
      <c r="J71" s="267">
        <v>34</v>
      </c>
      <c r="K71" s="267"/>
      <c r="L71" s="267"/>
      <c r="M71" s="267"/>
      <c r="N71" s="271"/>
      <c r="O71" s="100"/>
      <c r="P71" s="100"/>
      <c r="Q71" s="100"/>
      <c r="R71" s="71"/>
      <c r="S71" s="75">
        <f t="shared" si="4"/>
        <v>34</v>
      </c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  <c r="FN71" s="24"/>
      <c r="FO71" s="24"/>
      <c r="FP71" s="24"/>
      <c r="FQ71" s="24"/>
      <c r="FR71" s="24"/>
      <c r="FS71" s="24"/>
      <c r="FT71" s="24"/>
      <c r="FU71" s="24"/>
      <c r="FV71" s="24"/>
      <c r="FW71" s="24"/>
      <c r="FX71" s="24"/>
      <c r="FY71" s="24"/>
      <c r="FZ71" s="24"/>
      <c r="GA71" s="24"/>
      <c r="GB71" s="24"/>
      <c r="GC71" s="24"/>
      <c r="GD71" s="24"/>
      <c r="GE71" s="24"/>
      <c r="GF71" s="24"/>
      <c r="GG71" s="24"/>
      <c r="GH71" s="24"/>
      <c r="GI71" s="24"/>
      <c r="GJ71" s="24"/>
      <c r="GK71" s="24"/>
      <c r="GL71" s="24"/>
      <c r="GM71" s="24"/>
      <c r="GN71" s="24"/>
      <c r="GO71" s="24"/>
      <c r="GP71" s="24"/>
      <c r="GQ71" s="24"/>
      <c r="GR71" s="24"/>
      <c r="GS71" s="24"/>
      <c r="GT71" s="24"/>
      <c r="GU71" s="24"/>
      <c r="GV71" s="24"/>
      <c r="GW71" s="24"/>
      <c r="GX71" s="24"/>
      <c r="GY71" s="24"/>
      <c r="GZ71" s="24"/>
      <c r="HA71" s="24"/>
      <c r="HB71" s="24"/>
      <c r="HC71" s="24"/>
      <c r="HD71" s="24"/>
      <c r="HE71" s="24"/>
      <c r="HF71" s="24"/>
      <c r="HG71" s="24"/>
      <c r="HH71" s="24"/>
      <c r="HI71" s="24"/>
      <c r="HJ71" s="24"/>
      <c r="HK71" s="24"/>
      <c r="HL71" s="24"/>
      <c r="HM71" s="24"/>
      <c r="HN71" s="24"/>
      <c r="HO71" s="24"/>
      <c r="HP71" s="24"/>
      <c r="HQ71" s="24"/>
      <c r="HR71" s="24"/>
      <c r="HS71" s="24"/>
      <c r="HT71" s="24"/>
      <c r="HU71" s="24"/>
      <c r="HV71" s="24"/>
      <c r="HW71" s="24"/>
      <c r="HX71" s="24"/>
      <c r="HY71" s="24"/>
      <c r="HZ71" s="24"/>
      <c r="IA71" s="24"/>
      <c r="IB71" s="24"/>
      <c r="IC71" s="24"/>
      <c r="ID71" s="24"/>
      <c r="IE71" s="24"/>
      <c r="IF71" s="24"/>
      <c r="IG71" s="24"/>
      <c r="IH71" s="24"/>
      <c r="II71" s="24"/>
      <c r="IJ71" s="24"/>
      <c r="IK71" s="24"/>
      <c r="IL71" s="24"/>
      <c r="IM71" s="24"/>
      <c r="IN71" s="24"/>
      <c r="IO71" s="24"/>
      <c r="IP71" s="24"/>
      <c r="IQ71" s="24"/>
      <c r="IR71" s="24"/>
      <c r="IS71" s="24"/>
      <c r="IT71" s="24"/>
      <c r="IU71" s="24"/>
      <c r="IV71" s="24"/>
    </row>
    <row r="72" spans="1:256" ht="12" customHeight="1">
      <c r="A72" s="76"/>
      <c r="B72" s="77">
        <v>4140</v>
      </c>
      <c r="C72" s="248"/>
      <c r="D72" s="67"/>
      <c r="E72" s="67"/>
      <c r="F72" s="67"/>
      <c r="G72" s="67"/>
      <c r="H72" s="67"/>
      <c r="I72" s="267"/>
      <c r="J72" s="267"/>
      <c r="K72" s="267"/>
      <c r="L72" s="267"/>
      <c r="M72" s="267"/>
      <c r="N72" s="271"/>
      <c r="O72" s="100"/>
      <c r="P72" s="100"/>
      <c r="Q72" s="100"/>
      <c r="R72" s="71"/>
      <c r="S72" s="75">
        <f t="shared" si="4"/>
        <v>0</v>
      </c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  <c r="FN72" s="24"/>
      <c r="FO72" s="24"/>
      <c r="FP72" s="24"/>
      <c r="FQ72" s="24"/>
      <c r="FR72" s="24"/>
      <c r="FS72" s="24"/>
      <c r="FT72" s="24"/>
      <c r="FU72" s="24"/>
      <c r="FV72" s="24"/>
      <c r="FW72" s="24"/>
      <c r="FX72" s="24"/>
      <c r="FY72" s="24"/>
      <c r="FZ72" s="24"/>
      <c r="GA72" s="24"/>
      <c r="GB72" s="24"/>
      <c r="GC72" s="24"/>
      <c r="GD72" s="24"/>
      <c r="GE72" s="24"/>
      <c r="GF72" s="24"/>
      <c r="GG72" s="24"/>
      <c r="GH72" s="24"/>
      <c r="GI72" s="24"/>
      <c r="GJ72" s="24"/>
      <c r="GK72" s="24"/>
      <c r="GL72" s="24"/>
      <c r="GM72" s="24"/>
      <c r="GN72" s="24"/>
      <c r="GO72" s="24"/>
      <c r="GP72" s="24"/>
      <c r="GQ72" s="24"/>
      <c r="GR72" s="24"/>
      <c r="GS72" s="24"/>
      <c r="GT72" s="24"/>
      <c r="GU72" s="24"/>
      <c r="GV72" s="24"/>
      <c r="GW72" s="24"/>
      <c r="GX72" s="24"/>
      <c r="GY72" s="24"/>
      <c r="GZ72" s="24"/>
      <c r="HA72" s="24"/>
      <c r="HB72" s="24"/>
      <c r="HC72" s="24"/>
      <c r="HD72" s="24"/>
      <c r="HE72" s="24"/>
      <c r="HF72" s="24"/>
      <c r="HG72" s="24"/>
      <c r="HH72" s="24"/>
      <c r="HI72" s="24"/>
      <c r="HJ72" s="24"/>
      <c r="HK72" s="24"/>
      <c r="HL72" s="24"/>
      <c r="HM72" s="24"/>
      <c r="HN72" s="24"/>
      <c r="HO72" s="24"/>
      <c r="HP72" s="24"/>
      <c r="HQ72" s="24"/>
      <c r="HR72" s="24"/>
      <c r="HS72" s="24"/>
      <c r="HT72" s="24"/>
      <c r="HU72" s="24"/>
      <c r="HV72" s="24"/>
      <c r="HW72" s="24"/>
      <c r="HX72" s="24"/>
      <c r="HY72" s="24"/>
      <c r="HZ72" s="24"/>
      <c r="IA72" s="24"/>
      <c r="IB72" s="24"/>
      <c r="IC72" s="24"/>
      <c r="ID72" s="24"/>
      <c r="IE72" s="24"/>
      <c r="IF72" s="24"/>
      <c r="IG72" s="24"/>
      <c r="IH72" s="24"/>
      <c r="II72" s="24"/>
      <c r="IJ72" s="24"/>
      <c r="IK72" s="24"/>
      <c r="IL72" s="24"/>
      <c r="IM72" s="24"/>
      <c r="IN72" s="24"/>
      <c r="IO72" s="24"/>
      <c r="IP72" s="24"/>
      <c r="IQ72" s="24"/>
      <c r="IR72" s="24"/>
      <c r="IS72" s="24"/>
      <c r="IT72" s="24"/>
      <c r="IU72" s="24"/>
      <c r="IV72" s="24"/>
    </row>
    <row r="73" spans="1:256" ht="12" customHeight="1">
      <c r="A73" s="76"/>
      <c r="B73" s="77">
        <v>4170</v>
      </c>
      <c r="C73" s="248"/>
      <c r="D73" s="67"/>
      <c r="E73" s="67"/>
      <c r="F73" s="67"/>
      <c r="G73" s="67"/>
      <c r="H73" s="67"/>
      <c r="I73" s="267"/>
      <c r="J73" s="267">
        <v>498</v>
      </c>
      <c r="K73" s="267"/>
      <c r="L73" s="267"/>
      <c r="M73" s="267"/>
      <c r="N73" s="271"/>
      <c r="O73" s="100"/>
      <c r="P73" s="100"/>
      <c r="Q73" s="100"/>
      <c r="R73" s="71"/>
      <c r="S73" s="75">
        <f t="shared" si="4"/>
        <v>498</v>
      </c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  <c r="FN73" s="24"/>
      <c r="FO73" s="24"/>
      <c r="FP73" s="24"/>
      <c r="FQ73" s="24"/>
      <c r="FR73" s="24"/>
      <c r="FS73" s="24"/>
      <c r="FT73" s="24"/>
      <c r="FU73" s="24"/>
      <c r="FV73" s="24"/>
      <c r="FW73" s="24"/>
      <c r="FX73" s="24"/>
      <c r="FY73" s="24"/>
      <c r="FZ73" s="24"/>
      <c r="GA73" s="24"/>
      <c r="GB73" s="24"/>
      <c r="GC73" s="24"/>
      <c r="GD73" s="24"/>
      <c r="GE73" s="24"/>
      <c r="GF73" s="24"/>
      <c r="GG73" s="24"/>
      <c r="GH73" s="24"/>
      <c r="GI73" s="24"/>
      <c r="GJ73" s="24"/>
      <c r="GK73" s="24"/>
      <c r="GL73" s="24"/>
      <c r="GM73" s="24"/>
      <c r="GN73" s="24"/>
      <c r="GO73" s="24"/>
      <c r="GP73" s="24"/>
      <c r="GQ73" s="24"/>
      <c r="GR73" s="24"/>
      <c r="GS73" s="24"/>
      <c r="GT73" s="24"/>
      <c r="GU73" s="24"/>
      <c r="GV73" s="24"/>
      <c r="GW73" s="24"/>
      <c r="GX73" s="24"/>
      <c r="GY73" s="24"/>
      <c r="GZ73" s="24"/>
      <c r="HA73" s="24"/>
      <c r="HB73" s="24"/>
      <c r="HC73" s="24"/>
      <c r="HD73" s="24"/>
      <c r="HE73" s="24"/>
      <c r="HF73" s="24"/>
      <c r="HG73" s="24"/>
      <c r="HH73" s="24"/>
      <c r="HI73" s="24"/>
      <c r="HJ73" s="24"/>
      <c r="HK73" s="24"/>
      <c r="HL73" s="24"/>
      <c r="HM73" s="24"/>
      <c r="HN73" s="24"/>
      <c r="HO73" s="24"/>
      <c r="HP73" s="24"/>
      <c r="HQ73" s="24"/>
      <c r="HR73" s="24"/>
      <c r="HS73" s="24"/>
      <c r="HT73" s="24"/>
      <c r="HU73" s="24"/>
      <c r="HV73" s="24"/>
      <c r="HW73" s="24"/>
      <c r="HX73" s="24"/>
      <c r="HY73" s="24"/>
      <c r="HZ73" s="24"/>
      <c r="IA73" s="24"/>
      <c r="IB73" s="24"/>
      <c r="IC73" s="24"/>
      <c r="ID73" s="24"/>
      <c r="IE73" s="24"/>
      <c r="IF73" s="24"/>
      <c r="IG73" s="24"/>
      <c r="IH73" s="24"/>
      <c r="II73" s="24"/>
      <c r="IJ73" s="24"/>
      <c r="IK73" s="24"/>
      <c r="IL73" s="24"/>
      <c r="IM73" s="24"/>
      <c r="IN73" s="24"/>
      <c r="IO73" s="24"/>
      <c r="IP73" s="24"/>
      <c r="IQ73" s="24"/>
      <c r="IR73" s="24"/>
      <c r="IS73" s="24"/>
      <c r="IT73" s="24"/>
      <c r="IU73" s="24"/>
      <c r="IV73" s="24"/>
    </row>
    <row r="74" spans="1:256" ht="12" customHeight="1">
      <c r="A74" s="76"/>
      <c r="B74" s="77">
        <v>4210</v>
      </c>
      <c r="C74" s="248"/>
      <c r="D74" s="67"/>
      <c r="E74" s="67"/>
      <c r="F74" s="67"/>
      <c r="G74" s="67"/>
      <c r="H74" s="67"/>
      <c r="I74" s="267">
        <v>500</v>
      </c>
      <c r="J74" s="267">
        <v>4560</v>
      </c>
      <c r="K74" s="267">
        <v>5500</v>
      </c>
      <c r="L74" s="267"/>
      <c r="M74" s="267">
        <v>4000</v>
      </c>
      <c r="N74" s="271"/>
      <c r="O74" s="100"/>
      <c r="P74" s="100"/>
      <c r="Q74" s="100"/>
      <c r="R74" s="71"/>
      <c r="S74" s="75">
        <f t="shared" si="4"/>
        <v>14560</v>
      </c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4"/>
      <c r="FK74" s="24"/>
      <c r="FL74" s="24"/>
      <c r="FM74" s="24"/>
      <c r="FN74" s="24"/>
      <c r="FO74" s="24"/>
      <c r="FP74" s="24"/>
      <c r="FQ74" s="24"/>
      <c r="FR74" s="24"/>
      <c r="FS74" s="24"/>
      <c r="FT74" s="24"/>
      <c r="FU74" s="24"/>
      <c r="FV74" s="24"/>
      <c r="FW74" s="24"/>
      <c r="FX74" s="24"/>
      <c r="FY74" s="24"/>
      <c r="FZ74" s="24"/>
      <c r="GA74" s="24"/>
      <c r="GB74" s="24"/>
      <c r="GC74" s="24"/>
      <c r="GD74" s="24"/>
      <c r="GE74" s="24"/>
      <c r="GF74" s="24"/>
      <c r="GG74" s="24"/>
      <c r="GH74" s="24"/>
      <c r="GI74" s="24"/>
      <c r="GJ74" s="24"/>
      <c r="GK74" s="24"/>
      <c r="GL74" s="24"/>
      <c r="GM74" s="24"/>
      <c r="GN74" s="24"/>
      <c r="GO74" s="24"/>
      <c r="GP74" s="24"/>
      <c r="GQ74" s="24"/>
      <c r="GR74" s="24"/>
      <c r="GS74" s="24"/>
      <c r="GT74" s="24"/>
      <c r="GU74" s="24"/>
      <c r="GV74" s="24"/>
      <c r="GW74" s="24"/>
      <c r="GX74" s="24"/>
      <c r="GY74" s="24"/>
      <c r="GZ74" s="24"/>
      <c r="HA74" s="24"/>
      <c r="HB74" s="24"/>
      <c r="HC74" s="24"/>
      <c r="HD74" s="24"/>
      <c r="HE74" s="24"/>
      <c r="HF74" s="24"/>
      <c r="HG74" s="24"/>
      <c r="HH74" s="24"/>
      <c r="HI74" s="24"/>
      <c r="HJ74" s="24"/>
      <c r="HK74" s="24"/>
      <c r="HL74" s="24"/>
      <c r="HM74" s="24"/>
      <c r="HN74" s="24"/>
      <c r="HO74" s="24"/>
      <c r="HP74" s="24"/>
      <c r="HQ74" s="24"/>
      <c r="HR74" s="24"/>
      <c r="HS74" s="24"/>
      <c r="HT74" s="24"/>
      <c r="HU74" s="24"/>
      <c r="HV74" s="24"/>
      <c r="HW74" s="24"/>
      <c r="HX74" s="24"/>
      <c r="HY74" s="24"/>
      <c r="HZ74" s="24"/>
      <c r="IA74" s="24"/>
      <c r="IB74" s="24"/>
      <c r="IC74" s="24"/>
      <c r="ID74" s="24"/>
      <c r="IE74" s="24"/>
      <c r="IF74" s="24"/>
      <c r="IG74" s="24"/>
      <c r="IH74" s="24"/>
      <c r="II74" s="24"/>
      <c r="IJ74" s="24"/>
      <c r="IK74" s="24"/>
      <c r="IL74" s="24"/>
      <c r="IM74" s="24"/>
      <c r="IN74" s="24"/>
      <c r="IO74" s="24"/>
      <c r="IP74" s="24"/>
      <c r="IQ74" s="24"/>
      <c r="IR74" s="24"/>
      <c r="IS74" s="24"/>
      <c r="IT74" s="24"/>
      <c r="IU74" s="24"/>
      <c r="IV74" s="24"/>
    </row>
    <row r="75" spans="1:256" ht="12" customHeight="1">
      <c r="A75" s="76"/>
      <c r="B75" s="77">
        <v>4230</v>
      </c>
      <c r="C75" s="248"/>
      <c r="D75" s="67"/>
      <c r="E75" s="67"/>
      <c r="F75" s="67"/>
      <c r="G75" s="67"/>
      <c r="H75" s="67"/>
      <c r="I75" s="267"/>
      <c r="J75" s="267"/>
      <c r="K75" s="267"/>
      <c r="L75" s="267"/>
      <c r="M75" s="267"/>
      <c r="N75" s="271"/>
      <c r="O75" s="100"/>
      <c r="P75" s="100"/>
      <c r="Q75" s="100"/>
      <c r="R75" s="71"/>
      <c r="S75" s="75">
        <f t="shared" si="4"/>
        <v>0</v>
      </c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4"/>
      <c r="FK75" s="24"/>
      <c r="FL75" s="24"/>
      <c r="FM75" s="24"/>
      <c r="FN75" s="24"/>
      <c r="FO75" s="24"/>
      <c r="FP75" s="24"/>
      <c r="FQ75" s="24"/>
      <c r="FR75" s="24"/>
      <c r="FS75" s="24"/>
      <c r="FT75" s="24"/>
      <c r="FU75" s="24"/>
      <c r="FV75" s="24"/>
      <c r="FW75" s="24"/>
      <c r="FX75" s="24"/>
      <c r="FY75" s="24"/>
      <c r="FZ75" s="24"/>
      <c r="GA75" s="24"/>
      <c r="GB75" s="24"/>
      <c r="GC75" s="24"/>
      <c r="GD75" s="24"/>
      <c r="GE75" s="24"/>
      <c r="GF75" s="24"/>
      <c r="GG75" s="24"/>
      <c r="GH75" s="24"/>
      <c r="GI75" s="24"/>
      <c r="GJ75" s="24"/>
      <c r="GK75" s="24"/>
      <c r="GL75" s="24"/>
      <c r="GM75" s="24"/>
      <c r="GN75" s="24"/>
      <c r="GO75" s="24"/>
      <c r="GP75" s="24"/>
      <c r="GQ75" s="24"/>
      <c r="GR75" s="24"/>
      <c r="GS75" s="24"/>
      <c r="GT75" s="24"/>
      <c r="GU75" s="24"/>
      <c r="GV75" s="24"/>
      <c r="GW75" s="24"/>
      <c r="GX75" s="24"/>
      <c r="GY75" s="24"/>
      <c r="GZ75" s="24"/>
      <c r="HA75" s="24"/>
      <c r="HB75" s="24"/>
      <c r="HC75" s="24"/>
      <c r="HD75" s="24"/>
      <c r="HE75" s="24"/>
      <c r="HF75" s="24"/>
      <c r="HG75" s="24"/>
      <c r="HH75" s="24"/>
      <c r="HI75" s="24"/>
      <c r="HJ75" s="24"/>
      <c r="HK75" s="24"/>
      <c r="HL75" s="24"/>
      <c r="HM75" s="24"/>
      <c r="HN75" s="24"/>
      <c r="HO75" s="24"/>
      <c r="HP75" s="24"/>
      <c r="HQ75" s="24"/>
      <c r="HR75" s="24"/>
      <c r="HS75" s="24"/>
      <c r="HT75" s="24"/>
      <c r="HU75" s="24"/>
      <c r="HV75" s="24"/>
      <c r="HW75" s="24"/>
      <c r="HX75" s="24"/>
      <c r="HY75" s="24"/>
      <c r="HZ75" s="24"/>
      <c r="IA75" s="24"/>
      <c r="IB75" s="24"/>
      <c r="IC75" s="24"/>
      <c r="ID75" s="24"/>
      <c r="IE75" s="24"/>
      <c r="IF75" s="24"/>
      <c r="IG75" s="24"/>
      <c r="IH75" s="24"/>
      <c r="II75" s="24"/>
      <c r="IJ75" s="24"/>
      <c r="IK75" s="24"/>
      <c r="IL75" s="24"/>
      <c r="IM75" s="24"/>
      <c r="IN75" s="24"/>
      <c r="IO75" s="24"/>
      <c r="IP75" s="24"/>
      <c r="IQ75" s="24"/>
      <c r="IR75" s="24"/>
      <c r="IS75" s="24"/>
      <c r="IT75" s="24"/>
      <c r="IU75" s="24"/>
      <c r="IV75" s="24"/>
    </row>
    <row r="76" spans="1:256" ht="12" customHeight="1">
      <c r="A76" s="76"/>
      <c r="B76" s="77">
        <v>4240</v>
      </c>
      <c r="C76" s="248"/>
      <c r="D76" s="67"/>
      <c r="E76" s="67"/>
      <c r="F76" s="67"/>
      <c r="G76" s="67"/>
      <c r="H76" s="67"/>
      <c r="I76" s="267"/>
      <c r="J76" s="267">
        <v>4677</v>
      </c>
      <c r="K76" s="267"/>
      <c r="L76" s="267">
        <v>2450</v>
      </c>
      <c r="M76" s="267"/>
      <c r="N76" s="271"/>
      <c r="O76" s="100"/>
      <c r="P76" s="100"/>
      <c r="Q76" s="100"/>
      <c r="R76" s="71"/>
      <c r="S76" s="75">
        <f t="shared" si="4"/>
        <v>7127</v>
      </c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4"/>
      <c r="FK76" s="24"/>
      <c r="FL76" s="24"/>
      <c r="FM76" s="24"/>
      <c r="FN76" s="24"/>
      <c r="FO76" s="24"/>
      <c r="FP76" s="24"/>
      <c r="FQ76" s="24"/>
      <c r="FR76" s="24"/>
      <c r="FS76" s="24"/>
      <c r="FT76" s="24"/>
      <c r="FU76" s="24"/>
      <c r="FV76" s="24"/>
      <c r="FW76" s="24"/>
      <c r="FX76" s="24"/>
      <c r="FY76" s="24"/>
      <c r="FZ76" s="24"/>
      <c r="GA76" s="24"/>
      <c r="GB76" s="24"/>
      <c r="GC76" s="24"/>
      <c r="GD76" s="24"/>
      <c r="GE76" s="24"/>
      <c r="GF76" s="24"/>
      <c r="GG76" s="24"/>
      <c r="GH76" s="24"/>
      <c r="GI76" s="24"/>
      <c r="GJ76" s="24"/>
      <c r="GK76" s="24"/>
      <c r="GL76" s="24"/>
      <c r="GM76" s="24"/>
      <c r="GN76" s="24"/>
      <c r="GO76" s="24"/>
      <c r="GP76" s="24"/>
      <c r="GQ76" s="24"/>
      <c r="GR76" s="24"/>
      <c r="GS76" s="24"/>
      <c r="GT76" s="24"/>
      <c r="GU76" s="24"/>
      <c r="GV76" s="24"/>
      <c r="GW76" s="24"/>
      <c r="GX76" s="24"/>
      <c r="GY76" s="24"/>
      <c r="GZ76" s="24"/>
      <c r="HA76" s="24"/>
      <c r="HB76" s="24"/>
      <c r="HC76" s="24"/>
      <c r="HD76" s="24"/>
      <c r="HE76" s="24"/>
      <c r="HF76" s="24"/>
      <c r="HG76" s="24"/>
      <c r="HH76" s="24"/>
      <c r="HI76" s="24"/>
      <c r="HJ76" s="24"/>
      <c r="HK76" s="24"/>
      <c r="HL76" s="24"/>
      <c r="HM76" s="24"/>
      <c r="HN76" s="24"/>
      <c r="HO76" s="24"/>
      <c r="HP76" s="24"/>
      <c r="HQ76" s="24"/>
      <c r="HR76" s="24"/>
      <c r="HS76" s="24"/>
      <c r="HT76" s="24"/>
      <c r="HU76" s="24"/>
      <c r="HV76" s="24"/>
      <c r="HW76" s="24"/>
      <c r="HX76" s="24"/>
      <c r="HY76" s="24"/>
      <c r="HZ76" s="24"/>
      <c r="IA76" s="24"/>
      <c r="IB76" s="24"/>
      <c r="IC76" s="24"/>
      <c r="ID76" s="24"/>
      <c r="IE76" s="24"/>
      <c r="IF76" s="24"/>
      <c r="IG76" s="24"/>
      <c r="IH76" s="24"/>
      <c r="II76" s="24"/>
      <c r="IJ76" s="24"/>
      <c r="IK76" s="24"/>
      <c r="IL76" s="24"/>
      <c r="IM76" s="24"/>
      <c r="IN76" s="24"/>
      <c r="IO76" s="24"/>
      <c r="IP76" s="24"/>
      <c r="IQ76" s="24"/>
      <c r="IR76" s="24"/>
      <c r="IS76" s="24"/>
      <c r="IT76" s="24"/>
      <c r="IU76" s="24"/>
      <c r="IV76" s="24"/>
    </row>
    <row r="77" spans="1:256" ht="12" customHeight="1">
      <c r="A77" s="76"/>
      <c r="B77" s="77">
        <v>4260</v>
      </c>
      <c r="C77" s="248"/>
      <c r="D77" s="67"/>
      <c r="E77" s="67"/>
      <c r="F77" s="67"/>
      <c r="G77" s="67"/>
      <c r="H77" s="67"/>
      <c r="I77" s="267"/>
      <c r="J77" s="267">
        <v>1400</v>
      </c>
      <c r="K77" s="267"/>
      <c r="L77" s="267"/>
      <c r="M77" s="267"/>
      <c r="N77" s="271"/>
      <c r="O77" s="100"/>
      <c r="P77" s="100"/>
      <c r="Q77" s="100"/>
      <c r="R77" s="71"/>
      <c r="S77" s="75">
        <f t="shared" si="4"/>
        <v>1400</v>
      </c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4"/>
      <c r="FK77" s="24"/>
      <c r="FL77" s="24"/>
      <c r="FM77" s="24"/>
      <c r="FN77" s="24"/>
      <c r="FO77" s="24"/>
      <c r="FP77" s="24"/>
      <c r="FQ77" s="24"/>
      <c r="FR77" s="24"/>
      <c r="FS77" s="24"/>
      <c r="FT77" s="24"/>
      <c r="FU77" s="24"/>
      <c r="FV77" s="24"/>
      <c r="FW77" s="24"/>
      <c r="FX77" s="24"/>
      <c r="FY77" s="24"/>
      <c r="FZ77" s="24"/>
      <c r="GA77" s="24"/>
      <c r="GB77" s="24"/>
      <c r="GC77" s="24"/>
      <c r="GD77" s="24"/>
      <c r="GE77" s="24"/>
      <c r="GF77" s="24"/>
      <c r="GG77" s="24"/>
      <c r="GH77" s="24"/>
      <c r="GI77" s="24"/>
      <c r="GJ77" s="24"/>
      <c r="GK77" s="24"/>
      <c r="GL77" s="24"/>
      <c r="GM77" s="24"/>
      <c r="GN77" s="24"/>
      <c r="GO77" s="24"/>
      <c r="GP77" s="24"/>
      <c r="GQ77" s="24"/>
      <c r="GR77" s="24"/>
      <c r="GS77" s="24"/>
      <c r="GT77" s="24"/>
      <c r="GU77" s="24"/>
      <c r="GV77" s="24"/>
      <c r="GW77" s="24"/>
      <c r="GX77" s="24"/>
      <c r="GY77" s="24"/>
      <c r="GZ77" s="24"/>
      <c r="HA77" s="24"/>
      <c r="HB77" s="24"/>
      <c r="HC77" s="24"/>
      <c r="HD77" s="24"/>
      <c r="HE77" s="24"/>
      <c r="HF77" s="24"/>
      <c r="HG77" s="24"/>
      <c r="HH77" s="24"/>
      <c r="HI77" s="24"/>
      <c r="HJ77" s="24"/>
      <c r="HK77" s="24"/>
      <c r="HL77" s="24"/>
      <c r="HM77" s="24"/>
      <c r="HN77" s="24"/>
      <c r="HO77" s="24"/>
      <c r="HP77" s="24"/>
      <c r="HQ77" s="24"/>
      <c r="HR77" s="24"/>
      <c r="HS77" s="24"/>
      <c r="HT77" s="24"/>
      <c r="HU77" s="24"/>
      <c r="HV77" s="24"/>
      <c r="HW77" s="24"/>
      <c r="HX77" s="24"/>
      <c r="HY77" s="24"/>
      <c r="HZ77" s="24"/>
      <c r="IA77" s="24"/>
      <c r="IB77" s="24"/>
      <c r="IC77" s="24"/>
      <c r="ID77" s="24"/>
      <c r="IE77" s="24"/>
      <c r="IF77" s="24"/>
      <c r="IG77" s="24"/>
      <c r="IH77" s="24"/>
      <c r="II77" s="24"/>
      <c r="IJ77" s="24"/>
      <c r="IK77" s="24"/>
      <c r="IL77" s="24"/>
      <c r="IM77" s="24"/>
      <c r="IN77" s="24"/>
      <c r="IO77" s="24"/>
      <c r="IP77" s="24"/>
      <c r="IQ77" s="24"/>
      <c r="IR77" s="24"/>
      <c r="IS77" s="24"/>
      <c r="IT77" s="24"/>
      <c r="IU77" s="24"/>
      <c r="IV77" s="24"/>
    </row>
    <row r="78" spans="1:256" ht="12" customHeight="1">
      <c r="A78" s="76"/>
      <c r="B78" s="77">
        <v>4270</v>
      </c>
      <c r="C78" s="248"/>
      <c r="D78" s="67"/>
      <c r="E78" s="67"/>
      <c r="F78" s="67"/>
      <c r="G78" s="67"/>
      <c r="H78" s="67"/>
      <c r="I78" s="267"/>
      <c r="J78" s="267"/>
      <c r="K78" s="267"/>
      <c r="L78" s="267"/>
      <c r="M78" s="267"/>
      <c r="N78" s="271"/>
      <c r="O78" s="100"/>
      <c r="P78" s="100"/>
      <c r="Q78" s="100"/>
      <c r="R78" s="71"/>
      <c r="S78" s="75">
        <f t="shared" si="4"/>
        <v>0</v>
      </c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4"/>
      <c r="FK78" s="24"/>
      <c r="FL78" s="24"/>
      <c r="FM78" s="24"/>
      <c r="FN78" s="24"/>
      <c r="FO78" s="24"/>
      <c r="FP78" s="24"/>
      <c r="FQ78" s="24"/>
      <c r="FR78" s="24"/>
      <c r="FS78" s="24"/>
      <c r="FT78" s="24"/>
      <c r="FU78" s="24"/>
      <c r="FV78" s="24"/>
      <c r="FW78" s="24"/>
      <c r="FX78" s="24"/>
      <c r="FY78" s="24"/>
      <c r="FZ78" s="24"/>
      <c r="GA78" s="24"/>
      <c r="GB78" s="24"/>
      <c r="GC78" s="24"/>
      <c r="GD78" s="24"/>
      <c r="GE78" s="24"/>
      <c r="GF78" s="24"/>
      <c r="GG78" s="24"/>
      <c r="GH78" s="24"/>
      <c r="GI78" s="24"/>
      <c r="GJ78" s="24"/>
      <c r="GK78" s="24"/>
      <c r="GL78" s="24"/>
      <c r="GM78" s="24"/>
      <c r="GN78" s="24"/>
      <c r="GO78" s="24"/>
      <c r="GP78" s="24"/>
      <c r="GQ78" s="24"/>
      <c r="GR78" s="24"/>
      <c r="GS78" s="24"/>
      <c r="GT78" s="24"/>
      <c r="GU78" s="24"/>
      <c r="GV78" s="24"/>
      <c r="GW78" s="24"/>
      <c r="GX78" s="24"/>
      <c r="GY78" s="24"/>
      <c r="GZ78" s="24"/>
      <c r="HA78" s="24"/>
      <c r="HB78" s="24"/>
      <c r="HC78" s="24"/>
      <c r="HD78" s="24"/>
      <c r="HE78" s="24"/>
      <c r="HF78" s="24"/>
      <c r="HG78" s="24"/>
      <c r="HH78" s="24"/>
      <c r="HI78" s="24"/>
      <c r="HJ78" s="24"/>
      <c r="HK78" s="24"/>
      <c r="HL78" s="24"/>
      <c r="HM78" s="24"/>
      <c r="HN78" s="24"/>
      <c r="HO78" s="24"/>
      <c r="HP78" s="24"/>
      <c r="HQ78" s="24"/>
      <c r="HR78" s="24"/>
      <c r="HS78" s="24"/>
      <c r="HT78" s="24"/>
      <c r="HU78" s="24"/>
      <c r="HV78" s="24"/>
      <c r="HW78" s="24"/>
      <c r="HX78" s="24"/>
      <c r="HY78" s="24"/>
      <c r="HZ78" s="24"/>
      <c r="IA78" s="24"/>
      <c r="IB78" s="24"/>
      <c r="IC78" s="24"/>
      <c r="ID78" s="24"/>
      <c r="IE78" s="24"/>
      <c r="IF78" s="24"/>
      <c r="IG78" s="24"/>
      <c r="IH78" s="24"/>
      <c r="II78" s="24"/>
      <c r="IJ78" s="24"/>
      <c r="IK78" s="24"/>
      <c r="IL78" s="24"/>
      <c r="IM78" s="24"/>
      <c r="IN78" s="24"/>
      <c r="IO78" s="24"/>
      <c r="IP78" s="24"/>
      <c r="IQ78" s="24"/>
      <c r="IR78" s="24"/>
      <c r="IS78" s="24"/>
      <c r="IT78" s="24"/>
      <c r="IU78" s="24"/>
      <c r="IV78" s="24"/>
    </row>
    <row r="79" spans="1:256" ht="12" customHeight="1">
      <c r="A79" s="76"/>
      <c r="B79" s="77">
        <v>4300</v>
      </c>
      <c r="C79" s="248"/>
      <c r="D79" s="67"/>
      <c r="E79" s="67"/>
      <c r="F79" s="67"/>
      <c r="G79" s="67"/>
      <c r="H79" s="67"/>
      <c r="I79" s="267"/>
      <c r="J79" s="267"/>
      <c r="K79" s="267">
        <v>2800</v>
      </c>
      <c r="L79" s="267"/>
      <c r="M79" s="267">
        <v>1000</v>
      </c>
      <c r="N79" s="271"/>
      <c r="O79" s="100"/>
      <c r="P79" s="100"/>
      <c r="Q79" s="100"/>
      <c r="R79" s="71"/>
      <c r="S79" s="75">
        <f t="shared" si="4"/>
        <v>3800</v>
      </c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4"/>
      <c r="FK79" s="24"/>
      <c r="FL79" s="24"/>
      <c r="FM79" s="24"/>
      <c r="FN79" s="24"/>
      <c r="FO79" s="24"/>
      <c r="FP79" s="24"/>
      <c r="FQ79" s="24"/>
      <c r="FR79" s="24"/>
      <c r="FS79" s="24"/>
      <c r="FT79" s="24"/>
      <c r="FU79" s="24"/>
      <c r="FV79" s="24"/>
      <c r="FW79" s="24"/>
      <c r="FX79" s="24"/>
      <c r="FY79" s="24"/>
      <c r="FZ79" s="24"/>
      <c r="GA79" s="24"/>
      <c r="GB79" s="24"/>
      <c r="GC79" s="24"/>
      <c r="GD79" s="24"/>
      <c r="GE79" s="24"/>
      <c r="GF79" s="24"/>
      <c r="GG79" s="24"/>
      <c r="GH79" s="24"/>
      <c r="GI79" s="24"/>
      <c r="GJ79" s="24"/>
      <c r="GK79" s="24"/>
      <c r="GL79" s="24"/>
      <c r="GM79" s="24"/>
      <c r="GN79" s="24"/>
      <c r="GO79" s="24"/>
      <c r="GP79" s="24"/>
      <c r="GQ79" s="24"/>
      <c r="GR79" s="24"/>
      <c r="GS79" s="24"/>
      <c r="GT79" s="24"/>
      <c r="GU79" s="24"/>
      <c r="GV79" s="24"/>
      <c r="GW79" s="24"/>
      <c r="GX79" s="24"/>
      <c r="GY79" s="24"/>
      <c r="GZ79" s="24"/>
      <c r="HA79" s="24"/>
      <c r="HB79" s="24"/>
      <c r="HC79" s="24"/>
      <c r="HD79" s="24"/>
      <c r="HE79" s="24"/>
      <c r="HF79" s="24"/>
      <c r="HG79" s="24"/>
      <c r="HH79" s="24"/>
      <c r="HI79" s="24"/>
      <c r="HJ79" s="24"/>
      <c r="HK79" s="24"/>
      <c r="HL79" s="24"/>
      <c r="HM79" s="24"/>
      <c r="HN79" s="24"/>
      <c r="HO79" s="24"/>
      <c r="HP79" s="24"/>
      <c r="HQ79" s="24"/>
      <c r="HR79" s="24"/>
      <c r="HS79" s="24"/>
      <c r="HT79" s="24"/>
      <c r="HU79" s="24"/>
      <c r="HV79" s="24"/>
      <c r="HW79" s="24"/>
      <c r="HX79" s="24"/>
      <c r="HY79" s="24"/>
      <c r="HZ79" s="24"/>
      <c r="IA79" s="24"/>
      <c r="IB79" s="24"/>
      <c r="IC79" s="24"/>
      <c r="ID79" s="24"/>
      <c r="IE79" s="24"/>
      <c r="IF79" s="24"/>
      <c r="IG79" s="24"/>
      <c r="IH79" s="24"/>
      <c r="II79" s="24"/>
      <c r="IJ79" s="24"/>
      <c r="IK79" s="24"/>
      <c r="IL79" s="24"/>
      <c r="IM79" s="24"/>
      <c r="IN79" s="24"/>
      <c r="IO79" s="24"/>
      <c r="IP79" s="24"/>
      <c r="IQ79" s="24"/>
      <c r="IR79" s="24"/>
      <c r="IS79" s="24"/>
      <c r="IT79" s="24"/>
      <c r="IU79" s="24"/>
      <c r="IV79" s="24"/>
    </row>
    <row r="80" spans="1:256" ht="12" customHeight="1">
      <c r="A80" s="76"/>
      <c r="B80" s="77">
        <v>4350</v>
      </c>
      <c r="C80" s="248"/>
      <c r="D80" s="67"/>
      <c r="E80" s="67"/>
      <c r="F80" s="67"/>
      <c r="G80" s="67"/>
      <c r="H80" s="67"/>
      <c r="I80" s="267"/>
      <c r="J80" s="267"/>
      <c r="K80" s="267"/>
      <c r="L80" s="267"/>
      <c r="M80" s="267"/>
      <c r="N80" s="271"/>
      <c r="O80" s="100"/>
      <c r="P80" s="100"/>
      <c r="Q80" s="100"/>
      <c r="R80" s="71"/>
      <c r="S80" s="75">
        <f t="shared" si="4"/>
        <v>0</v>
      </c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4"/>
      <c r="FK80" s="24"/>
      <c r="FL80" s="24"/>
      <c r="FM80" s="24"/>
      <c r="FN80" s="24"/>
      <c r="FO80" s="24"/>
      <c r="FP80" s="24"/>
      <c r="FQ80" s="24"/>
      <c r="FR80" s="24"/>
      <c r="FS80" s="24"/>
      <c r="FT80" s="24"/>
      <c r="FU80" s="24"/>
      <c r="FV80" s="24"/>
      <c r="FW80" s="24"/>
      <c r="FX80" s="24"/>
      <c r="FY80" s="2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</row>
    <row r="81" spans="1:256" ht="12" customHeight="1">
      <c r="A81" s="76"/>
      <c r="B81" s="77">
        <v>4410</v>
      </c>
      <c r="C81" s="248"/>
      <c r="D81" s="67"/>
      <c r="E81" s="67"/>
      <c r="F81" s="67"/>
      <c r="G81" s="67"/>
      <c r="H81" s="67"/>
      <c r="I81" s="267"/>
      <c r="J81" s="267"/>
      <c r="K81" s="267"/>
      <c r="L81" s="267"/>
      <c r="M81" s="267"/>
      <c r="N81" s="271"/>
      <c r="O81" s="100"/>
      <c r="P81" s="100"/>
      <c r="Q81" s="100"/>
      <c r="R81" s="71"/>
      <c r="S81" s="75">
        <f t="shared" si="4"/>
        <v>0</v>
      </c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</row>
    <row r="82" spans="1:256" ht="12" customHeight="1">
      <c r="A82" s="76"/>
      <c r="B82" s="77">
        <v>4420</v>
      </c>
      <c r="C82" s="248"/>
      <c r="D82" s="67"/>
      <c r="E82" s="67"/>
      <c r="F82" s="67"/>
      <c r="G82" s="67"/>
      <c r="H82" s="67"/>
      <c r="I82" s="267"/>
      <c r="J82" s="267"/>
      <c r="K82" s="267"/>
      <c r="L82" s="267"/>
      <c r="M82" s="267"/>
      <c r="N82" s="271"/>
      <c r="O82" s="100"/>
      <c r="P82" s="100"/>
      <c r="Q82" s="100"/>
      <c r="R82" s="71"/>
      <c r="S82" s="75">
        <f t="shared" si="4"/>
        <v>0</v>
      </c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  <c r="IV82" s="24"/>
    </row>
    <row r="83" spans="1:256" ht="12" customHeight="1">
      <c r="A83" s="76"/>
      <c r="B83" s="77">
        <v>4430</v>
      </c>
      <c r="C83" s="248"/>
      <c r="D83" s="67"/>
      <c r="E83" s="67"/>
      <c r="F83" s="67"/>
      <c r="G83" s="67"/>
      <c r="H83" s="67"/>
      <c r="I83" s="267"/>
      <c r="J83" s="267"/>
      <c r="K83" s="267"/>
      <c r="L83" s="267"/>
      <c r="M83" s="267"/>
      <c r="N83" s="271"/>
      <c r="O83" s="100"/>
      <c r="P83" s="100"/>
      <c r="Q83" s="100"/>
      <c r="R83" s="71"/>
      <c r="S83" s="75">
        <f t="shared" si="4"/>
        <v>0</v>
      </c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  <c r="IV83" s="24"/>
    </row>
    <row r="84" spans="1:256" ht="12" customHeight="1">
      <c r="A84" s="76"/>
      <c r="B84" s="77">
        <v>4530</v>
      </c>
      <c r="C84" s="248"/>
      <c r="D84" s="67"/>
      <c r="E84" s="67"/>
      <c r="F84" s="67"/>
      <c r="G84" s="67"/>
      <c r="H84" s="67"/>
      <c r="I84" s="267"/>
      <c r="J84" s="267">
        <f>3143+1909</f>
        <v>5052</v>
      </c>
      <c r="K84" s="267"/>
      <c r="L84" s="267"/>
      <c r="M84" s="267"/>
      <c r="N84" s="271"/>
      <c r="O84" s="100"/>
      <c r="P84" s="100"/>
      <c r="Q84" s="100"/>
      <c r="R84" s="71"/>
      <c r="S84" s="75">
        <f t="shared" si="4"/>
        <v>5052</v>
      </c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  <c r="IV84" s="24"/>
    </row>
    <row r="85" spans="1:256" ht="12" customHeight="1">
      <c r="A85" s="99"/>
      <c r="B85" s="121">
        <v>6050</v>
      </c>
      <c r="C85" s="250"/>
      <c r="D85" s="118"/>
      <c r="E85" s="118"/>
      <c r="F85" s="118"/>
      <c r="G85" s="118"/>
      <c r="H85" s="118"/>
      <c r="I85" s="118"/>
      <c r="J85" s="118"/>
      <c r="K85" s="118"/>
      <c r="L85" s="118"/>
      <c r="M85" s="118"/>
      <c r="N85" s="122"/>
      <c r="O85" s="122"/>
      <c r="P85" s="122"/>
      <c r="Q85" s="122"/>
      <c r="R85" s="123"/>
      <c r="S85" s="124">
        <f t="shared" si="4"/>
        <v>0</v>
      </c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  <c r="IV85" s="24"/>
    </row>
    <row r="86" spans="1:256" ht="12" customHeight="1">
      <c r="A86" s="90" t="s">
        <v>93</v>
      </c>
      <c r="B86" s="91"/>
      <c r="C86" s="92">
        <f aca="true" t="shared" si="7" ref="C86:M86">SUM(C67:C85)</f>
        <v>0</v>
      </c>
      <c r="D86" s="92">
        <f t="shared" si="7"/>
        <v>0</v>
      </c>
      <c r="E86" s="92">
        <f t="shared" si="7"/>
        <v>0</v>
      </c>
      <c r="F86" s="92">
        <f t="shared" si="7"/>
        <v>0</v>
      </c>
      <c r="G86" s="92">
        <f t="shared" si="7"/>
        <v>0</v>
      </c>
      <c r="H86" s="92">
        <f t="shared" si="7"/>
        <v>0</v>
      </c>
      <c r="I86" s="92">
        <f t="shared" si="7"/>
        <v>500</v>
      </c>
      <c r="J86" s="92">
        <f t="shared" si="7"/>
        <v>17393</v>
      </c>
      <c r="K86" s="92">
        <f t="shared" si="7"/>
        <v>8300</v>
      </c>
      <c r="L86" s="92">
        <f t="shared" si="7"/>
        <v>2450</v>
      </c>
      <c r="M86" s="92">
        <f t="shared" si="7"/>
        <v>5000</v>
      </c>
      <c r="N86" s="92">
        <f>SUM(N66:N85)</f>
        <v>0</v>
      </c>
      <c r="O86" s="92">
        <f>SUM(O67:O85)</f>
        <v>0</v>
      </c>
      <c r="P86" s="92">
        <f>SUM(P67:P85)</f>
        <v>0</v>
      </c>
      <c r="Q86" s="92">
        <f>SUM(Q67:Q85)</f>
        <v>0</v>
      </c>
      <c r="R86" s="92">
        <f>SUM(R67:R85)</f>
        <v>0</v>
      </c>
      <c r="S86" s="93">
        <f>R86+Q86+P86+O86+N86+M86+L86+K86+J86+I86+H86+G86+F86+E86+D86+C86</f>
        <v>33643</v>
      </c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3"/>
      <c r="EF86" s="113"/>
      <c r="EG86" s="113"/>
      <c r="EH86" s="113"/>
      <c r="EI86" s="113"/>
      <c r="EJ86" s="113"/>
      <c r="EK86" s="113"/>
      <c r="EL86" s="113"/>
      <c r="EM86" s="113"/>
      <c r="EN86" s="113"/>
      <c r="EO86" s="113"/>
      <c r="EP86" s="113"/>
      <c r="EQ86" s="113"/>
      <c r="ER86" s="113"/>
      <c r="ES86" s="113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3"/>
      <c r="FF86" s="113"/>
      <c r="FG86" s="113"/>
      <c r="FH86" s="113"/>
      <c r="FI86" s="113"/>
      <c r="FJ86" s="113"/>
      <c r="FK86" s="113"/>
      <c r="FL86" s="113"/>
      <c r="FM86" s="113"/>
      <c r="FN86" s="113"/>
      <c r="FO86" s="113"/>
      <c r="FP86" s="113"/>
      <c r="FQ86" s="113"/>
      <c r="FR86" s="113"/>
      <c r="FS86" s="113"/>
      <c r="FT86" s="113"/>
      <c r="FU86" s="113"/>
      <c r="FV86" s="113"/>
      <c r="FW86" s="113"/>
      <c r="FX86" s="113"/>
      <c r="FY86" s="113"/>
      <c r="FZ86" s="113"/>
      <c r="GA86" s="113"/>
      <c r="GB86" s="113"/>
      <c r="GC86" s="113"/>
      <c r="GD86" s="113"/>
      <c r="GE86" s="113"/>
      <c r="GF86" s="113"/>
      <c r="GG86" s="113"/>
      <c r="GH86" s="113"/>
      <c r="GI86" s="113"/>
      <c r="GJ86" s="113"/>
      <c r="GK86" s="113"/>
      <c r="GL86" s="113"/>
      <c r="GM86" s="113"/>
      <c r="GN86" s="113"/>
      <c r="GO86" s="113"/>
      <c r="GP86" s="113"/>
      <c r="GQ86" s="113"/>
      <c r="GR86" s="113"/>
      <c r="GS86" s="113"/>
      <c r="GT86" s="113"/>
      <c r="GU86" s="113"/>
      <c r="GV86" s="113"/>
      <c r="GW86" s="113"/>
      <c r="GX86" s="113"/>
      <c r="GY86" s="113"/>
      <c r="GZ86" s="113"/>
      <c r="HA86" s="113"/>
      <c r="HB86" s="113"/>
      <c r="HC86" s="113"/>
      <c r="HD86" s="113"/>
      <c r="HE86" s="113"/>
      <c r="HF86" s="113"/>
      <c r="HG86" s="113"/>
      <c r="HH86" s="113"/>
      <c r="HI86" s="113"/>
      <c r="HJ86" s="113"/>
      <c r="HK86" s="113"/>
      <c r="HL86" s="113"/>
      <c r="HM86" s="113"/>
      <c r="HN86" s="113"/>
      <c r="HO86" s="113"/>
      <c r="HP86" s="113"/>
      <c r="HQ86" s="113"/>
      <c r="HR86" s="113"/>
      <c r="HS86" s="113"/>
      <c r="HT86" s="113"/>
      <c r="HU86" s="113"/>
      <c r="HV86" s="113"/>
      <c r="HW86" s="113"/>
      <c r="HX86" s="113"/>
      <c r="HY86" s="113"/>
      <c r="HZ86" s="113"/>
      <c r="IA86" s="113"/>
      <c r="IB86" s="113"/>
      <c r="IC86" s="113"/>
      <c r="ID86" s="113"/>
      <c r="IE86" s="113"/>
      <c r="IF86" s="113"/>
      <c r="IG86" s="113"/>
      <c r="IH86" s="113"/>
      <c r="II86" s="113"/>
      <c r="IJ86" s="113"/>
      <c r="IK86" s="113"/>
      <c r="IL86" s="113"/>
      <c r="IM86" s="113"/>
      <c r="IN86" s="113"/>
      <c r="IO86" s="113"/>
      <c r="IP86" s="113"/>
      <c r="IQ86" s="113"/>
      <c r="IR86" s="113"/>
      <c r="IS86" s="113"/>
      <c r="IT86" s="113"/>
      <c r="IU86" s="113"/>
      <c r="IV86" s="113"/>
    </row>
    <row r="87" spans="1:256" ht="12" customHeight="1">
      <c r="A87" s="76">
        <v>80134</v>
      </c>
      <c r="B87" s="77">
        <v>3020</v>
      </c>
      <c r="C87" s="248"/>
      <c r="D87" s="67"/>
      <c r="E87" s="69"/>
      <c r="F87" s="69"/>
      <c r="G87" s="69"/>
      <c r="H87" s="69"/>
      <c r="I87" s="69"/>
      <c r="J87" s="69"/>
      <c r="K87" s="67"/>
      <c r="L87" s="67"/>
      <c r="M87" s="125"/>
      <c r="N87" s="100"/>
      <c r="O87" s="100"/>
      <c r="P87" s="100"/>
      <c r="Q87" s="100"/>
      <c r="R87" s="100"/>
      <c r="S87" s="72">
        <f t="shared" si="4"/>
        <v>0</v>
      </c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  <c r="IV87" s="24"/>
    </row>
    <row r="88" spans="1:256" ht="12" customHeight="1">
      <c r="A88" s="76" t="s">
        <v>94</v>
      </c>
      <c r="B88" s="66">
        <v>4010</v>
      </c>
      <c r="C88" s="251"/>
      <c r="D88" s="74"/>
      <c r="E88" s="68"/>
      <c r="F88" s="68"/>
      <c r="G88" s="68"/>
      <c r="H88" s="68"/>
      <c r="I88" s="68"/>
      <c r="J88" s="68"/>
      <c r="K88" s="74"/>
      <c r="L88" s="74"/>
      <c r="M88" s="100"/>
      <c r="N88" s="100"/>
      <c r="O88" s="100"/>
      <c r="P88" s="100"/>
      <c r="Q88" s="100"/>
      <c r="R88" s="100"/>
      <c r="S88" s="75">
        <f t="shared" si="4"/>
        <v>0</v>
      </c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  <c r="IV88" s="24"/>
    </row>
    <row r="89" spans="1:256" ht="12" customHeight="1">
      <c r="A89" s="76" t="s">
        <v>95</v>
      </c>
      <c r="B89" s="77">
        <v>4040</v>
      </c>
      <c r="C89" s="248"/>
      <c r="D89" s="67"/>
      <c r="E89" s="69"/>
      <c r="F89" s="69"/>
      <c r="G89" s="69"/>
      <c r="H89" s="69"/>
      <c r="I89" s="69"/>
      <c r="J89" s="69"/>
      <c r="K89" s="67"/>
      <c r="L89" s="67"/>
      <c r="M89" s="125"/>
      <c r="N89" s="100"/>
      <c r="O89" s="100"/>
      <c r="P89" s="100"/>
      <c r="Q89" s="100"/>
      <c r="R89" s="100"/>
      <c r="S89" s="75">
        <f t="shared" si="4"/>
        <v>0</v>
      </c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  <c r="IV89" s="24"/>
    </row>
    <row r="90" spans="1:256" ht="12" customHeight="1">
      <c r="A90" s="76" t="s">
        <v>96</v>
      </c>
      <c r="B90" s="77">
        <v>4110</v>
      </c>
      <c r="C90" s="248"/>
      <c r="D90" s="67"/>
      <c r="E90" s="69"/>
      <c r="F90" s="69"/>
      <c r="G90" s="69"/>
      <c r="H90" s="69"/>
      <c r="I90" s="69"/>
      <c r="J90" s="69"/>
      <c r="K90" s="67"/>
      <c r="L90" s="67"/>
      <c r="M90" s="125"/>
      <c r="N90" s="100"/>
      <c r="O90" s="100"/>
      <c r="P90" s="100"/>
      <c r="Q90" s="100"/>
      <c r="R90" s="100"/>
      <c r="S90" s="75">
        <f t="shared" si="4"/>
        <v>0</v>
      </c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  <c r="IV90" s="24"/>
    </row>
    <row r="91" spans="1:256" ht="12" customHeight="1">
      <c r="A91" s="76"/>
      <c r="B91" s="77">
        <v>4120</v>
      </c>
      <c r="C91" s="248"/>
      <c r="D91" s="67"/>
      <c r="E91" s="69"/>
      <c r="F91" s="69"/>
      <c r="G91" s="69"/>
      <c r="H91" s="69"/>
      <c r="I91" s="69"/>
      <c r="J91" s="69"/>
      <c r="K91" s="67"/>
      <c r="L91" s="67"/>
      <c r="M91" s="125"/>
      <c r="N91" s="100"/>
      <c r="O91" s="100"/>
      <c r="P91" s="100"/>
      <c r="Q91" s="100"/>
      <c r="R91" s="100"/>
      <c r="S91" s="75">
        <f t="shared" si="4"/>
        <v>0</v>
      </c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  <c r="IV91" s="24"/>
    </row>
    <row r="92" spans="1:256" ht="12" customHeight="1">
      <c r="A92" s="76"/>
      <c r="B92" s="77">
        <v>4210</v>
      </c>
      <c r="C92" s="248"/>
      <c r="D92" s="67"/>
      <c r="E92" s="69"/>
      <c r="F92" s="69"/>
      <c r="G92" s="69"/>
      <c r="H92" s="69"/>
      <c r="I92" s="69"/>
      <c r="J92" s="69"/>
      <c r="K92" s="67"/>
      <c r="L92" s="67"/>
      <c r="M92" s="125"/>
      <c r="N92" s="100"/>
      <c r="O92" s="100"/>
      <c r="P92" s="100"/>
      <c r="Q92" s="100"/>
      <c r="R92" s="100"/>
      <c r="S92" s="75">
        <f t="shared" si="4"/>
        <v>0</v>
      </c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  <c r="IV92" s="24"/>
    </row>
    <row r="93" spans="1:256" ht="12" customHeight="1">
      <c r="A93" s="76"/>
      <c r="B93" s="77">
        <v>4240</v>
      </c>
      <c r="C93" s="248"/>
      <c r="D93" s="67"/>
      <c r="E93" s="69"/>
      <c r="F93" s="69"/>
      <c r="G93" s="69"/>
      <c r="H93" s="69"/>
      <c r="I93" s="69"/>
      <c r="J93" s="69"/>
      <c r="K93" s="67"/>
      <c r="L93" s="67"/>
      <c r="M93" s="125"/>
      <c r="N93" s="100"/>
      <c r="O93" s="100"/>
      <c r="P93" s="100"/>
      <c r="Q93" s="100"/>
      <c r="R93" s="100"/>
      <c r="S93" s="75">
        <f t="shared" si="4"/>
        <v>0</v>
      </c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  <c r="IV93" s="24"/>
    </row>
    <row r="94" spans="1:256" ht="12" customHeight="1">
      <c r="A94" s="76"/>
      <c r="B94" s="77">
        <v>4260</v>
      </c>
      <c r="C94" s="248"/>
      <c r="D94" s="67"/>
      <c r="E94" s="69"/>
      <c r="F94" s="69"/>
      <c r="G94" s="69"/>
      <c r="H94" s="69"/>
      <c r="I94" s="69"/>
      <c r="J94" s="69"/>
      <c r="K94" s="67"/>
      <c r="L94" s="67"/>
      <c r="M94" s="125"/>
      <c r="N94" s="100"/>
      <c r="O94" s="100"/>
      <c r="P94" s="100"/>
      <c r="Q94" s="100"/>
      <c r="R94" s="100"/>
      <c r="S94" s="75">
        <f t="shared" si="4"/>
        <v>0</v>
      </c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  <c r="IV94" s="24"/>
    </row>
    <row r="95" spans="1:256" ht="12" customHeight="1">
      <c r="A95" s="76"/>
      <c r="B95" s="77">
        <v>4300</v>
      </c>
      <c r="C95" s="248"/>
      <c r="D95" s="67"/>
      <c r="E95" s="69"/>
      <c r="F95" s="69"/>
      <c r="G95" s="69"/>
      <c r="H95" s="69"/>
      <c r="I95" s="69"/>
      <c r="J95" s="69"/>
      <c r="K95" s="67"/>
      <c r="L95" s="67"/>
      <c r="M95" s="125"/>
      <c r="N95" s="100"/>
      <c r="O95" s="100"/>
      <c r="P95" s="100"/>
      <c r="Q95" s="100"/>
      <c r="R95" s="100"/>
      <c r="S95" s="75">
        <f t="shared" si="4"/>
        <v>0</v>
      </c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  <c r="IV95" s="24"/>
    </row>
    <row r="96" spans="1:256" ht="12" customHeight="1">
      <c r="A96" s="110"/>
      <c r="B96" s="78">
        <v>4410</v>
      </c>
      <c r="C96" s="252"/>
      <c r="D96" s="79"/>
      <c r="E96" s="80"/>
      <c r="F96" s="80"/>
      <c r="G96" s="80"/>
      <c r="H96" s="80"/>
      <c r="I96" s="80"/>
      <c r="J96" s="80"/>
      <c r="K96" s="79"/>
      <c r="L96" s="79"/>
      <c r="M96" s="126"/>
      <c r="N96" s="122"/>
      <c r="O96" s="100"/>
      <c r="P96" s="100"/>
      <c r="Q96" s="100"/>
      <c r="R96" s="100"/>
      <c r="S96" s="75">
        <f t="shared" si="4"/>
        <v>0</v>
      </c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  <c r="IV96" s="24"/>
    </row>
    <row r="97" spans="1:256" ht="12" customHeight="1" thickBot="1">
      <c r="A97" s="110"/>
      <c r="B97" s="78">
        <v>4440</v>
      </c>
      <c r="C97" s="252"/>
      <c r="D97" s="79"/>
      <c r="E97" s="80"/>
      <c r="F97" s="80"/>
      <c r="G97" s="80"/>
      <c r="H97" s="80"/>
      <c r="I97" s="80"/>
      <c r="J97" s="80"/>
      <c r="K97" s="79"/>
      <c r="L97" s="79"/>
      <c r="M97" s="126"/>
      <c r="N97" s="126"/>
      <c r="O97" s="125"/>
      <c r="P97" s="125"/>
      <c r="Q97" s="125"/>
      <c r="R97" s="127"/>
      <c r="S97" s="89">
        <f t="shared" si="4"/>
        <v>0</v>
      </c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  <c r="IV97" s="24"/>
    </row>
    <row r="98" spans="1:256" ht="12" customHeight="1" thickBot="1">
      <c r="A98" s="90" t="s">
        <v>97</v>
      </c>
      <c r="B98" s="91"/>
      <c r="C98" s="92">
        <f>SUM(C87:C97)</f>
        <v>0</v>
      </c>
      <c r="D98" s="92">
        <f>SUM(D87:D97)</f>
        <v>0</v>
      </c>
      <c r="E98" s="92">
        <f>SUM(E87:E97)</f>
        <v>0</v>
      </c>
      <c r="F98" s="92">
        <f aca="true" t="shared" si="8" ref="F98:R98">SUM(F87:F97)</f>
        <v>0</v>
      </c>
      <c r="G98" s="92">
        <f t="shared" si="8"/>
        <v>0</v>
      </c>
      <c r="H98" s="92">
        <f t="shared" si="8"/>
        <v>0</v>
      </c>
      <c r="I98" s="92">
        <f t="shared" si="8"/>
        <v>0</v>
      </c>
      <c r="J98" s="92">
        <f t="shared" si="8"/>
        <v>0</v>
      </c>
      <c r="K98" s="92">
        <f t="shared" si="8"/>
        <v>0</v>
      </c>
      <c r="L98" s="92">
        <f t="shared" si="8"/>
        <v>0</v>
      </c>
      <c r="M98" s="92">
        <f t="shared" si="8"/>
        <v>0</v>
      </c>
      <c r="N98" s="92">
        <f t="shared" si="8"/>
        <v>0</v>
      </c>
      <c r="O98" s="92">
        <f t="shared" si="8"/>
        <v>0</v>
      </c>
      <c r="P98" s="92">
        <f t="shared" si="8"/>
        <v>0</v>
      </c>
      <c r="Q98" s="92">
        <f t="shared" si="8"/>
        <v>0</v>
      </c>
      <c r="R98" s="92">
        <f t="shared" si="8"/>
        <v>0</v>
      </c>
      <c r="S98" s="208">
        <f t="shared" si="4"/>
        <v>0</v>
      </c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3"/>
      <c r="EB98" s="113"/>
      <c r="EC98" s="113"/>
      <c r="ED98" s="113"/>
      <c r="EE98" s="113"/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13"/>
      <c r="EU98" s="113"/>
      <c r="EV98" s="113"/>
      <c r="EW98" s="113"/>
      <c r="EX98" s="113"/>
      <c r="EY98" s="113"/>
      <c r="EZ98" s="113"/>
      <c r="FA98" s="113"/>
      <c r="FB98" s="113"/>
      <c r="FC98" s="113"/>
      <c r="FD98" s="113"/>
      <c r="FE98" s="113"/>
      <c r="FF98" s="113"/>
      <c r="FG98" s="113"/>
      <c r="FH98" s="113"/>
      <c r="FI98" s="113"/>
      <c r="FJ98" s="113"/>
      <c r="FK98" s="113"/>
      <c r="FL98" s="113"/>
      <c r="FM98" s="113"/>
      <c r="FN98" s="113"/>
      <c r="FO98" s="113"/>
      <c r="FP98" s="113"/>
      <c r="FQ98" s="113"/>
      <c r="FR98" s="113"/>
      <c r="FS98" s="113"/>
      <c r="FT98" s="113"/>
      <c r="FU98" s="113"/>
      <c r="FV98" s="113"/>
      <c r="FW98" s="113"/>
      <c r="FX98" s="113"/>
      <c r="FY98" s="113"/>
      <c r="FZ98" s="113"/>
      <c r="GA98" s="113"/>
      <c r="GB98" s="113"/>
      <c r="GC98" s="113"/>
      <c r="GD98" s="113"/>
      <c r="GE98" s="113"/>
      <c r="GF98" s="113"/>
      <c r="GG98" s="113"/>
      <c r="GH98" s="113"/>
      <c r="GI98" s="113"/>
      <c r="GJ98" s="113"/>
      <c r="GK98" s="113"/>
      <c r="GL98" s="113"/>
      <c r="GM98" s="113"/>
      <c r="GN98" s="113"/>
      <c r="GO98" s="113"/>
      <c r="GP98" s="113"/>
      <c r="GQ98" s="113"/>
      <c r="GR98" s="113"/>
      <c r="GS98" s="113"/>
      <c r="GT98" s="113"/>
      <c r="GU98" s="113"/>
      <c r="GV98" s="113"/>
      <c r="GW98" s="113"/>
      <c r="GX98" s="113"/>
      <c r="GY98" s="113"/>
      <c r="GZ98" s="113"/>
      <c r="HA98" s="113"/>
      <c r="HB98" s="113"/>
      <c r="HC98" s="113"/>
      <c r="HD98" s="113"/>
      <c r="HE98" s="113"/>
      <c r="HF98" s="113"/>
      <c r="HG98" s="113"/>
      <c r="HH98" s="113"/>
      <c r="HI98" s="113"/>
      <c r="HJ98" s="113"/>
      <c r="HK98" s="113"/>
      <c r="HL98" s="113"/>
      <c r="HM98" s="113"/>
      <c r="HN98" s="113"/>
      <c r="HO98" s="113"/>
      <c r="HP98" s="113"/>
      <c r="HQ98" s="113"/>
      <c r="HR98" s="113"/>
      <c r="HS98" s="113"/>
      <c r="HT98" s="113"/>
      <c r="HU98" s="113"/>
      <c r="HV98" s="113"/>
      <c r="HW98" s="113"/>
      <c r="HX98" s="113"/>
      <c r="HY98" s="113"/>
      <c r="HZ98" s="113"/>
      <c r="IA98" s="113"/>
      <c r="IB98" s="113"/>
      <c r="IC98" s="113"/>
      <c r="ID98" s="113"/>
      <c r="IE98" s="113"/>
      <c r="IF98" s="113"/>
      <c r="IG98" s="113"/>
      <c r="IH98" s="113"/>
      <c r="II98" s="113"/>
      <c r="IJ98" s="113"/>
      <c r="IK98" s="113"/>
      <c r="IL98" s="113"/>
      <c r="IM98" s="113"/>
      <c r="IN98" s="113"/>
      <c r="IO98" s="113"/>
      <c r="IP98" s="113"/>
      <c r="IQ98" s="113"/>
      <c r="IR98" s="113"/>
      <c r="IS98" s="113"/>
      <c r="IT98" s="113"/>
      <c r="IU98" s="113"/>
      <c r="IV98" s="113"/>
    </row>
    <row r="99" spans="1:256" ht="12" customHeight="1">
      <c r="A99" s="128">
        <v>80146</v>
      </c>
      <c r="B99" s="66"/>
      <c r="C99" s="74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234"/>
      <c r="S99" s="237"/>
      <c r="T99" s="211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3"/>
      <c r="EF99" s="113"/>
      <c r="EG99" s="113"/>
      <c r="EH99" s="113"/>
      <c r="EI99" s="113"/>
      <c r="EJ99" s="113"/>
      <c r="EK99" s="113"/>
      <c r="EL99" s="113"/>
      <c r="EM99" s="113"/>
      <c r="EN99" s="113"/>
      <c r="EO99" s="113"/>
      <c r="EP99" s="113"/>
      <c r="EQ99" s="113"/>
      <c r="ER99" s="113"/>
      <c r="ES99" s="113"/>
      <c r="ET99" s="113"/>
      <c r="EU99" s="113"/>
      <c r="EV99" s="113"/>
      <c r="EW99" s="113"/>
      <c r="EX99" s="113"/>
      <c r="EY99" s="113"/>
      <c r="EZ99" s="113"/>
      <c r="FA99" s="113"/>
      <c r="FB99" s="113"/>
      <c r="FC99" s="113"/>
      <c r="FD99" s="113"/>
      <c r="FE99" s="113"/>
      <c r="FF99" s="113"/>
      <c r="FG99" s="113"/>
      <c r="FH99" s="113"/>
      <c r="FI99" s="113"/>
      <c r="FJ99" s="113"/>
      <c r="FK99" s="113"/>
      <c r="FL99" s="113"/>
      <c r="FM99" s="113"/>
      <c r="FN99" s="113"/>
      <c r="FO99" s="113"/>
      <c r="FP99" s="113"/>
      <c r="FQ99" s="113"/>
      <c r="FR99" s="113"/>
      <c r="FS99" s="113"/>
      <c r="FT99" s="113"/>
      <c r="FU99" s="113"/>
      <c r="FV99" s="113"/>
      <c r="FW99" s="113"/>
      <c r="FX99" s="113"/>
      <c r="FY99" s="113"/>
      <c r="FZ99" s="113"/>
      <c r="GA99" s="113"/>
      <c r="GB99" s="113"/>
      <c r="GC99" s="113"/>
      <c r="GD99" s="113"/>
      <c r="GE99" s="113"/>
      <c r="GF99" s="113"/>
      <c r="GG99" s="113"/>
      <c r="GH99" s="113"/>
      <c r="GI99" s="113"/>
      <c r="GJ99" s="113"/>
      <c r="GK99" s="113"/>
      <c r="GL99" s="113"/>
      <c r="GM99" s="113"/>
      <c r="GN99" s="113"/>
      <c r="GO99" s="113"/>
      <c r="GP99" s="113"/>
      <c r="GQ99" s="113"/>
      <c r="GR99" s="113"/>
      <c r="GS99" s="113"/>
      <c r="GT99" s="113"/>
      <c r="GU99" s="113"/>
      <c r="GV99" s="113"/>
      <c r="GW99" s="113"/>
      <c r="GX99" s="113"/>
      <c r="GY99" s="113"/>
      <c r="GZ99" s="113"/>
      <c r="HA99" s="113"/>
      <c r="HB99" s="113"/>
      <c r="HC99" s="113"/>
      <c r="HD99" s="113"/>
      <c r="HE99" s="113"/>
      <c r="HF99" s="113"/>
      <c r="HG99" s="113"/>
      <c r="HH99" s="113"/>
      <c r="HI99" s="113"/>
      <c r="HJ99" s="113"/>
      <c r="HK99" s="113"/>
      <c r="HL99" s="113"/>
      <c r="HM99" s="113"/>
      <c r="HN99" s="113"/>
      <c r="HO99" s="113"/>
      <c r="HP99" s="113"/>
      <c r="HQ99" s="113"/>
      <c r="HR99" s="113"/>
      <c r="HS99" s="113"/>
      <c r="HT99" s="113"/>
      <c r="HU99" s="113"/>
      <c r="HV99" s="113"/>
      <c r="HW99" s="113"/>
      <c r="HX99" s="113"/>
      <c r="HY99" s="113"/>
      <c r="HZ99" s="113"/>
      <c r="IA99" s="113"/>
      <c r="IB99" s="113"/>
      <c r="IC99" s="113"/>
      <c r="ID99" s="113"/>
      <c r="IE99" s="113"/>
      <c r="IF99" s="113"/>
      <c r="IG99" s="113"/>
      <c r="IH99" s="113"/>
      <c r="II99" s="113"/>
      <c r="IJ99" s="113"/>
      <c r="IK99" s="113"/>
      <c r="IL99" s="113"/>
      <c r="IM99" s="113"/>
      <c r="IN99" s="113"/>
      <c r="IO99" s="113"/>
      <c r="IP99" s="113"/>
      <c r="IQ99" s="113"/>
      <c r="IR99" s="113"/>
      <c r="IS99" s="113"/>
      <c r="IT99" s="113"/>
      <c r="IU99" s="113"/>
      <c r="IV99" s="113"/>
    </row>
    <row r="100" spans="1:256" ht="12" customHeight="1">
      <c r="A100" s="130" t="s">
        <v>98</v>
      </c>
      <c r="B100" s="225">
        <v>4300</v>
      </c>
      <c r="C100" s="253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235"/>
      <c r="S100" s="210">
        <f t="shared" si="4"/>
        <v>0</v>
      </c>
      <c r="T100" s="211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3"/>
      <c r="DL100" s="113"/>
      <c r="DM100" s="113"/>
      <c r="DN100" s="113"/>
      <c r="DO100" s="113"/>
      <c r="DP100" s="113"/>
      <c r="DQ100" s="113"/>
      <c r="DR100" s="113"/>
      <c r="DS100" s="113"/>
      <c r="DT100" s="113"/>
      <c r="DU100" s="113"/>
      <c r="DV100" s="113"/>
      <c r="DW100" s="113"/>
      <c r="DX100" s="113"/>
      <c r="DY100" s="113"/>
      <c r="DZ100" s="113"/>
      <c r="EA100" s="113"/>
      <c r="EB100" s="113"/>
      <c r="EC100" s="113"/>
      <c r="ED100" s="113"/>
      <c r="EE100" s="113"/>
      <c r="EF100" s="113"/>
      <c r="EG100" s="113"/>
      <c r="EH100" s="113"/>
      <c r="EI100" s="113"/>
      <c r="EJ100" s="113"/>
      <c r="EK100" s="113"/>
      <c r="EL100" s="113"/>
      <c r="EM100" s="113"/>
      <c r="EN100" s="113"/>
      <c r="EO100" s="113"/>
      <c r="EP100" s="113"/>
      <c r="EQ100" s="113"/>
      <c r="ER100" s="113"/>
      <c r="ES100" s="113"/>
      <c r="ET100" s="113"/>
      <c r="EU100" s="113"/>
      <c r="EV100" s="113"/>
      <c r="EW100" s="113"/>
      <c r="EX100" s="113"/>
      <c r="EY100" s="113"/>
      <c r="EZ100" s="113"/>
      <c r="FA100" s="113"/>
      <c r="FB100" s="113"/>
      <c r="FC100" s="113"/>
      <c r="FD100" s="113"/>
      <c r="FE100" s="113"/>
      <c r="FF100" s="113"/>
      <c r="FG100" s="113"/>
      <c r="FH100" s="113"/>
      <c r="FI100" s="113"/>
      <c r="FJ100" s="113"/>
      <c r="FK100" s="113"/>
      <c r="FL100" s="113"/>
      <c r="FM100" s="113"/>
      <c r="FN100" s="113"/>
      <c r="FO100" s="113"/>
      <c r="FP100" s="113"/>
      <c r="FQ100" s="113"/>
      <c r="FR100" s="113"/>
      <c r="FS100" s="113"/>
      <c r="FT100" s="113"/>
      <c r="FU100" s="113"/>
      <c r="FV100" s="113"/>
      <c r="FW100" s="113"/>
      <c r="FX100" s="113"/>
      <c r="FY100" s="113"/>
      <c r="FZ100" s="113"/>
      <c r="GA100" s="113"/>
      <c r="GB100" s="113"/>
      <c r="GC100" s="113"/>
      <c r="GD100" s="113"/>
      <c r="GE100" s="113"/>
      <c r="GF100" s="113"/>
      <c r="GG100" s="113"/>
      <c r="GH100" s="113"/>
      <c r="GI100" s="113"/>
      <c r="GJ100" s="113"/>
      <c r="GK100" s="113"/>
      <c r="GL100" s="113"/>
      <c r="GM100" s="113"/>
      <c r="GN100" s="113"/>
      <c r="GO100" s="113"/>
      <c r="GP100" s="113"/>
      <c r="GQ100" s="113"/>
      <c r="GR100" s="113"/>
      <c r="GS100" s="113"/>
      <c r="GT100" s="113"/>
      <c r="GU100" s="113"/>
      <c r="GV100" s="113"/>
      <c r="GW100" s="113"/>
      <c r="GX100" s="113"/>
      <c r="GY100" s="113"/>
      <c r="GZ100" s="113"/>
      <c r="HA100" s="113"/>
      <c r="HB100" s="113"/>
      <c r="HC100" s="113"/>
      <c r="HD100" s="113"/>
      <c r="HE100" s="113"/>
      <c r="HF100" s="113"/>
      <c r="HG100" s="113"/>
      <c r="HH100" s="113"/>
      <c r="HI100" s="113"/>
      <c r="HJ100" s="113"/>
      <c r="HK100" s="113"/>
      <c r="HL100" s="113"/>
      <c r="HM100" s="113"/>
      <c r="HN100" s="113"/>
      <c r="HO100" s="113"/>
      <c r="HP100" s="113"/>
      <c r="HQ100" s="113"/>
      <c r="HR100" s="113"/>
      <c r="HS100" s="113"/>
      <c r="HT100" s="113"/>
      <c r="HU100" s="113"/>
      <c r="HV100" s="113"/>
      <c r="HW100" s="113"/>
      <c r="HX100" s="113"/>
      <c r="HY100" s="113"/>
      <c r="HZ100" s="113"/>
      <c r="IA100" s="113"/>
      <c r="IB100" s="113"/>
      <c r="IC100" s="113"/>
      <c r="ID100" s="113"/>
      <c r="IE100" s="113"/>
      <c r="IF100" s="113"/>
      <c r="IG100" s="113"/>
      <c r="IH100" s="113"/>
      <c r="II100" s="113"/>
      <c r="IJ100" s="113"/>
      <c r="IK100" s="113"/>
      <c r="IL100" s="113"/>
      <c r="IM100" s="113"/>
      <c r="IN100" s="113"/>
      <c r="IO100" s="113"/>
      <c r="IP100" s="113"/>
      <c r="IQ100" s="113"/>
      <c r="IR100" s="113"/>
      <c r="IS100" s="113"/>
      <c r="IT100" s="113"/>
      <c r="IU100" s="113"/>
      <c r="IV100" s="113"/>
    </row>
    <row r="101" spans="1:256" ht="12" customHeight="1">
      <c r="A101" s="130" t="s">
        <v>99</v>
      </c>
      <c r="B101" s="131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235"/>
      <c r="S101" s="210"/>
      <c r="T101" s="211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/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3"/>
      <c r="DO101" s="113"/>
      <c r="DP101" s="113"/>
      <c r="DQ101" s="113"/>
      <c r="DR101" s="113"/>
      <c r="DS101" s="113"/>
      <c r="DT101" s="113"/>
      <c r="DU101" s="113"/>
      <c r="DV101" s="113"/>
      <c r="DW101" s="113"/>
      <c r="DX101" s="113"/>
      <c r="DY101" s="113"/>
      <c r="DZ101" s="113"/>
      <c r="EA101" s="113"/>
      <c r="EB101" s="113"/>
      <c r="EC101" s="113"/>
      <c r="ED101" s="113"/>
      <c r="EE101" s="113"/>
      <c r="EF101" s="113"/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3"/>
      <c r="ES101" s="113"/>
      <c r="ET101" s="113"/>
      <c r="EU101" s="113"/>
      <c r="EV101" s="113"/>
      <c r="EW101" s="113"/>
      <c r="EX101" s="113"/>
      <c r="EY101" s="113"/>
      <c r="EZ101" s="113"/>
      <c r="FA101" s="113"/>
      <c r="FB101" s="113"/>
      <c r="FC101" s="113"/>
      <c r="FD101" s="113"/>
      <c r="FE101" s="113"/>
      <c r="FF101" s="113"/>
      <c r="FG101" s="113"/>
      <c r="FH101" s="113"/>
      <c r="FI101" s="113"/>
      <c r="FJ101" s="113"/>
      <c r="FK101" s="113"/>
      <c r="FL101" s="113"/>
      <c r="FM101" s="113"/>
      <c r="FN101" s="113"/>
      <c r="FO101" s="113"/>
      <c r="FP101" s="113"/>
      <c r="FQ101" s="113"/>
      <c r="FR101" s="113"/>
      <c r="FS101" s="113"/>
      <c r="FT101" s="113"/>
      <c r="FU101" s="113"/>
      <c r="FV101" s="113"/>
      <c r="FW101" s="113"/>
      <c r="FX101" s="113"/>
      <c r="FY101" s="113"/>
      <c r="FZ101" s="113"/>
      <c r="GA101" s="113"/>
      <c r="GB101" s="113"/>
      <c r="GC101" s="113"/>
      <c r="GD101" s="113"/>
      <c r="GE101" s="113"/>
      <c r="GF101" s="113"/>
      <c r="GG101" s="113"/>
      <c r="GH101" s="113"/>
      <c r="GI101" s="113"/>
      <c r="GJ101" s="113"/>
      <c r="GK101" s="113"/>
      <c r="GL101" s="113"/>
      <c r="GM101" s="113"/>
      <c r="GN101" s="113"/>
      <c r="GO101" s="113"/>
      <c r="GP101" s="113"/>
      <c r="GQ101" s="113"/>
      <c r="GR101" s="113"/>
      <c r="GS101" s="113"/>
      <c r="GT101" s="113"/>
      <c r="GU101" s="113"/>
      <c r="GV101" s="113"/>
      <c r="GW101" s="113"/>
      <c r="GX101" s="113"/>
      <c r="GY101" s="113"/>
      <c r="GZ101" s="113"/>
      <c r="HA101" s="113"/>
      <c r="HB101" s="113"/>
      <c r="HC101" s="113"/>
      <c r="HD101" s="113"/>
      <c r="HE101" s="113"/>
      <c r="HF101" s="113"/>
      <c r="HG101" s="113"/>
      <c r="HH101" s="113"/>
      <c r="HI101" s="113"/>
      <c r="HJ101" s="113"/>
      <c r="HK101" s="113"/>
      <c r="HL101" s="113"/>
      <c r="HM101" s="113"/>
      <c r="HN101" s="113"/>
      <c r="HO101" s="113"/>
      <c r="HP101" s="113"/>
      <c r="HQ101" s="113"/>
      <c r="HR101" s="113"/>
      <c r="HS101" s="113"/>
      <c r="HT101" s="113"/>
      <c r="HU101" s="113"/>
      <c r="HV101" s="113"/>
      <c r="HW101" s="113"/>
      <c r="HX101" s="113"/>
      <c r="HY101" s="113"/>
      <c r="HZ101" s="113"/>
      <c r="IA101" s="113"/>
      <c r="IB101" s="113"/>
      <c r="IC101" s="113"/>
      <c r="ID101" s="113"/>
      <c r="IE101" s="113"/>
      <c r="IF101" s="113"/>
      <c r="IG101" s="113"/>
      <c r="IH101" s="113"/>
      <c r="II101" s="113"/>
      <c r="IJ101" s="113"/>
      <c r="IK101" s="113"/>
      <c r="IL101" s="113"/>
      <c r="IM101" s="113"/>
      <c r="IN101" s="113"/>
      <c r="IO101" s="113"/>
      <c r="IP101" s="113"/>
      <c r="IQ101" s="113"/>
      <c r="IR101" s="113"/>
      <c r="IS101" s="113"/>
      <c r="IT101" s="113"/>
      <c r="IU101" s="113"/>
      <c r="IV101" s="113"/>
    </row>
    <row r="102" spans="1:256" ht="12" customHeight="1" thickBot="1">
      <c r="A102" s="226" t="s">
        <v>100</v>
      </c>
      <c r="B102" s="227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36"/>
      <c r="S102" s="238"/>
      <c r="T102" s="211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L102" s="113"/>
      <c r="FM102" s="113"/>
      <c r="FN102" s="113"/>
      <c r="FO102" s="113"/>
      <c r="FP102" s="113"/>
      <c r="FQ102" s="113"/>
      <c r="FR102" s="113"/>
      <c r="FS102" s="113"/>
      <c r="FT102" s="113"/>
      <c r="FU102" s="113"/>
      <c r="FV102" s="113"/>
      <c r="FW102" s="113"/>
      <c r="FX102" s="113"/>
      <c r="FY102" s="113"/>
      <c r="FZ102" s="113"/>
      <c r="GA102" s="113"/>
      <c r="GB102" s="113"/>
      <c r="GC102" s="113"/>
      <c r="GD102" s="113"/>
      <c r="GE102" s="113"/>
      <c r="GF102" s="113"/>
      <c r="GG102" s="113"/>
      <c r="GH102" s="113"/>
      <c r="GI102" s="113"/>
      <c r="GJ102" s="113"/>
      <c r="GK102" s="113"/>
      <c r="GL102" s="113"/>
      <c r="GM102" s="113"/>
      <c r="GN102" s="113"/>
      <c r="GO102" s="113"/>
      <c r="GP102" s="113"/>
      <c r="GQ102" s="113"/>
      <c r="GR102" s="113"/>
      <c r="GS102" s="113"/>
      <c r="GT102" s="113"/>
      <c r="GU102" s="113"/>
      <c r="GV102" s="113"/>
      <c r="GW102" s="113"/>
      <c r="GX102" s="113"/>
      <c r="GY102" s="113"/>
      <c r="GZ102" s="113"/>
      <c r="HA102" s="113"/>
      <c r="HB102" s="113"/>
      <c r="HC102" s="113"/>
      <c r="HD102" s="113"/>
      <c r="HE102" s="113"/>
      <c r="HF102" s="113"/>
      <c r="HG102" s="113"/>
      <c r="HH102" s="113"/>
      <c r="HI102" s="113"/>
      <c r="HJ102" s="113"/>
      <c r="HK102" s="113"/>
      <c r="HL102" s="113"/>
      <c r="HM102" s="113"/>
      <c r="HN102" s="113"/>
      <c r="HO102" s="113"/>
      <c r="HP102" s="113"/>
      <c r="HQ102" s="113"/>
      <c r="HR102" s="113"/>
      <c r="HS102" s="113"/>
      <c r="HT102" s="113"/>
      <c r="HU102" s="113"/>
      <c r="HV102" s="113"/>
      <c r="HW102" s="113"/>
      <c r="HX102" s="113"/>
      <c r="HY102" s="113"/>
      <c r="HZ102" s="113"/>
      <c r="IA102" s="113"/>
      <c r="IB102" s="113"/>
      <c r="IC102" s="113"/>
      <c r="ID102" s="113"/>
      <c r="IE102" s="113"/>
      <c r="IF102" s="113"/>
      <c r="IG102" s="113"/>
      <c r="IH102" s="113"/>
      <c r="II102" s="113"/>
      <c r="IJ102" s="113"/>
      <c r="IK102" s="113"/>
      <c r="IL102" s="113"/>
      <c r="IM102" s="113"/>
      <c r="IN102" s="113"/>
      <c r="IO102" s="113"/>
      <c r="IP102" s="113"/>
      <c r="IQ102" s="113"/>
      <c r="IR102" s="113"/>
      <c r="IS102" s="113"/>
      <c r="IT102" s="113"/>
      <c r="IU102" s="113"/>
      <c r="IV102" s="113"/>
    </row>
    <row r="103" spans="1:256" ht="12" customHeight="1" thickBot="1">
      <c r="A103" s="221" t="s">
        <v>101</v>
      </c>
      <c r="B103" s="222"/>
      <c r="C103" s="233">
        <f>C100</f>
        <v>0</v>
      </c>
      <c r="D103" s="233">
        <f aca="true" t="shared" si="9" ref="D103:R103">D100</f>
        <v>0</v>
      </c>
      <c r="E103" s="233">
        <f t="shared" si="9"/>
        <v>0</v>
      </c>
      <c r="F103" s="233">
        <f t="shared" si="9"/>
        <v>0</v>
      </c>
      <c r="G103" s="233">
        <f t="shared" si="9"/>
        <v>0</v>
      </c>
      <c r="H103" s="233">
        <f t="shared" si="9"/>
        <v>0</v>
      </c>
      <c r="I103" s="233">
        <f t="shared" si="9"/>
        <v>0</v>
      </c>
      <c r="J103" s="233">
        <f t="shared" si="9"/>
        <v>0</v>
      </c>
      <c r="K103" s="233">
        <f t="shared" si="9"/>
        <v>0</v>
      </c>
      <c r="L103" s="233">
        <f t="shared" si="9"/>
        <v>0</v>
      </c>
      <c r="M103" s="233">
        <f t="shared" si="9"/>
        <v>0</v>
      </c>
      <c r="N103" s="233">
        <f t="shared" si="9"/>
        <v>0</v>
      </c>
      <c r="O103" s="233">
        <f t="shared" si="9"/>
        <v>0</v>
      </c>
      <c r="P103" s="233">
        <f t="shared" si="9"/>
        <v>0</v>
      </c>
      <c r="Q103" s="233">
        <f t="shared" si="9"/>
        <v>0</v>
      </c>
      <c r="R103" s="233">
        <f t="shared" si="9"/>
        <v>0</v>
      </c>
      <c r="S103" s="224">
        <f>R103+Q103+P103+O103+N103+M103+L103+K103+J103+I103+H103+G103+F103+E103+D103+C103</f>
        <v>0</v>
      </c>
      <c r="T103" s="211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13"/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13"/>
      <c r="EU103" s="113"/>
      <c r="EV103" s="113"/>
      <c r="EW103" s="113"/>
      <c r="EX103" s="113"/>
      <c r="EY103" s="113"/>
      <c r="EZ103" s="113"/>
      <c r="FA103" s="113"/>
      <c r="FB103" s="113"/>
      <c r="FC103" s="113"/>
      <c r="FD103" s="113"/>
      <c r="FE103" s="113"/>
      <c r="FF103" s="113"/>
      <c r="FG103" s="113"/>
      <c r="FH103" s="113"/>
      <c r="FI103" s="113"/>
      <c r="FJ103" s="113"/>
      <c r="FK103" s="113"/>
      <c r="FL103" s="113"/>
      <c r="FM103" s="113"/>
      <c r="FN103" s="113"/>
      <c r="FO103" s="113"/>
      <c r="FP103" s="113"/>
      <c r="FQ103" s="113"/>
      <c r="FR103" s="113"/>
      <c r="FS103" s="113"/>
      <c r="FT103" s="113"/>
      <c r="FU103" s="113"/>
      <c r="FV103" s="113"/>
      <c r="FW103" s="113"/>
      <c r="FX103" s="113"/>
      <c r="FY103" s="113"/>
      <c r="FZ103" s="113"/>
      <c r="GA103" s="113"/>
      <c r="GB103" s="113"/>
      <c r="GC103" s="113"/>
      <c r="GD103" s="113"/>
      <c r="GE103" s="113"/>
      <c r="GF103" s="113"/>
      <c r="GG103" s="113"/>
      <c r="GH103" s="113"/>
      <c r="GI103" s="113"/>
      <c r="GJ103" s="113"/>
      <c r="GK103" s="113"/>
      <c r="GL103" s="113"/>
      <c r="GM103" s="113"/>
      <c r="GN103" s="113"/>
      <c r="GO103" s="113"/>
      <c r="GP103" s="113"/>
      <c r="GQ103" s="113"/>
      <c r="GR103" s="113"/>
      <c r="GS103" s="113"/>
      <c r="GT103" s="113"/>
      <c r="GU103" s="113"/>
      <c r="GV103" s="113"/>
      <c r="GW103" s="113"/>
      <c r="GX103" s="113"/>
      <c r="GY103" s="113"/>
      <c r="GZ103" s="113"/>
      <c r="HA103" s="113"/>
      <c r="HB103" s="113"/>
      <c r="HC103" s="113"/>
      <c r="HD103" s="113"/>
      <c r="HE103" s="113"/>
      <c r="HF103" s="113"/>
      <c r="HG103" s="113"/>
      <c r="HH103" s="113"/>
      <c r="HI103" s="113"/>
      <c r="HJ103" s="113"/>
      <c r="HK103" s="113"/>
      <c r="HL103" s="113"/>
      <c r="HM103" s="113"/>
      <c r="HN103" s="113"/>
      <c r="HO103" s="113"/>
      <c r="HP103" s="113"/>
      <c r="HQ103" s="113"/>
      <c r="HR103" s="113"/>
      <c r="HS103" s="113"/>
      <c r="HT103" s="113"/>
      <c r="HU103" s="113"/>
      <c r="HV103" s="113"/>
      <c r="HW103" s="113"/>
      <c r="HX103" s="113"/>
      <c r="HY103" s="113"/>
      <c r="HZ103" s="113"/>
      <c r="IA103" s="113"/>
      <c r="IB103" s="113"/>
      <c r="IC103" s="113"/>
      <c r="ID103" s="113"/>
      <c r="IE103" s="113"/>
      <c r="IF103" s="113"/>
      <c r="IG103" s="113"/>
      <c r="IH103" s="113"/>
      <c r="II103" s="113"/>
      <c r="IJ103" s="113"/>
      <c r="IK103" s="113"/>
      <c r="IL103" s="113"/>
      <c r="IM103" s="113"/>
      <c r="IN103" s="113"/>
      <c r="IO103" s="113"/>
      <c r="IP103" s="113"/>
      <c r="IQ103" s="113"/>
      <c r="IR103" s="113"/>
      <c r="IS103" s="113"/>
      <c r="IT103" s="113"/>
      <c r="IU103" s="113"/>
      <c r="IV103" s="113"/>
    </row>
    <row r="104" spans="1:256" ht="12" customHeight="1">
      <c r="A104" s="229">
        <v>80195</v>
      </c>
      <c r="B104" s="230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2"/>
      <c r="N104" s="232"/>
      <c r="O104" s="232"/>
      <c r="P104" s="232"/>
      <c r="Q104" s="231"/>
      <c r="R104" s="232"/>
      <c r="S104" s="209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P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46"/>
      <c r="CE104" s="46"/>
      <c r="CF104" s="46"/>
      <c r="CG104" s="46"/>
      <c r="CH104" s="46"/>
      <c r="CI104" s="46"/>
      <c r="CJ104" s="46"/>
      <c r="CK104" s="46"/>
      <c r="CL104" s="46"/>
      <c r="CM104" s="46"/>
      <c r="CN104" s="46"/>
      <c r="CO104" s="46"/>
      <c r="CP104" s="46"/>
      <c r="CQ104" s="46"/>
      <c r="CR104" s="46"/>
      <c r="CS104" s="46"/>
      <c r="CT104" s="46"/>
      <c r="CU104" s="46"/>
      <c r="CV104" s="46"/>
      <c r="CW104" s="46"/>
      <c r="CX104" s="46"/>
      <c r="CY104" s="46"/>
      <c r="CZ104" s="46"/>
      <c r="DA104" s="46"/>
      <c r="DB104" s="46"/>
      <c r="DC104" s="46"/>
      <c r="DD104" s="46"/>
      <c r="DE104" s="46"/>
      <c r="DF104" s="46"/>
      <c r="DG104" s="46"/>
      <c r="DH104" s="46"/>
      <c r="DI104" s="46"/>
      <c r="DJ104" s="46"/>
      <c r="DK104" s="46"/>
      <c r="DL104" s="46"/>
      <c r="DM104" s="46"/>
      <c r="DN104" s="46"/>
      <c r="DO104" s="46"/>
      <c r="DP104" s="46"/>
      <c r="DQ104" s="46"/>
      <c r="DR104" s="46"/>
      <c r="DS104" s="46"/>
      <c r="DT104" s="46"/>
      <c r="DU104" s="46"/>
      <c r="DV104" s="46"/>
      <c r="DW104" s="46"/>
      <c r="DX104" s="46"/>
      <c r="DY104" s="46"/>
      <c r="DZ104" s="46"/>
      <c r="EA104" s="46"/>
      <c r="EB104" s="46"/>
      <c r="EC104" s="46"/>
      <c r="ED104" s="46"/>
      <c r="EE104" s="46"/>
      <c r="EF104" s="46"/>
      <c r="EG104" s="46"/>
      <c r="EH104" s="46"/>
      <c r="EI104" s="46"/>
      <c r="EJ104" s="46"/>
      <c r="EK104" s="46"/>
      <c r="EL104" s="46"/>
      <c r="EM104" s="46"/>
      <c r="EN104" s="46"/>
      <c r="EO104" s="46"/>
      <c r="EP104" s="46"/>
      <c r="EQ104" s="46"/>
      <c r="ER104" s="46"/>
      <c r="ES104" s="46"/>
      <c r="ET104" s="46"/>
      <c r="EU104" s="46"/>
      <c r="EV104" s="46"/>
      <c r="EW104" s="46"/>
      <c r="EX104" s="46"/>
      <c r="EY104" s="46"/>
      <c r="EZ104" s="46"/>
      <c r="FA104" s="46"/>
      <c r="FB104" s="46"/>
      <c r="FC104" s="46"/>
      <c r="FD104" s="46"/>
      <c r="FE104" s="46"/>
      <c r="FF104" s="46"/>
      <c r="FG104" s="46"/>
      <c r="FH104" s="46"/>
      <c r="FI104" s="46"/>
      <c r="FJ104" s="46"/>
      <c r="FK104" s="46"/>
      <c r="FL104" s="46"/>
      <c r="FM104" s="46"/>
      <c r="FN104" s="46"/>
      <c r="FO104" s="46"/>
      <c r="FP104" s="46"/>
      <c r="FQ104" s="46"/>
      <c r="FR104" s="46"/>
      <c r="FS104" s="46"/>
      <c r="FT104" s="46"/>
      <c r="FU104" s="46"/>
      <c r="FV104" s="46"/>
      <c r="FW104" s="46"/>
      <c r="FX104" s="46"/>
      <c r="FY104" s="46"/>
      <c r="FZ104" s="46"/>
      <c r="GA104" s="46"/>
      <c r="GB104" s="46"/>
      <c r="GC104" s="46"/>
      <c r="GD104" s="46"/>
      <c r="GE104" s="46"/>
      <c r="GF104" s="46"/>
      <c r="GG104" s="46"/>
      <c r="GH104" s="46"/>
      <c r="GI104" s="46"/>
      <c r="GJ104" s="46"/>
      <c r="GK104" s="46"/>
      <c r="GL104" s="46"/>
      <c r="GM104" s="46"/>
      <c r="GN104" s="46"/>
      <c r="GO104" s="46"/>
      <c r="GP104" s="46"/>
      <c r="GQ104" s="46"/>
      <c r="GR104" s="46"/>
      <c r="GS104" s="46"/>
      <c r="GT104" s="46"/>
      <c r="GU104" s="46"/>
      <c r="GV104" s="46"/>
      <c r="GW104" s="46"/>
      <c r="GX104" s="46"/>
      <c r="GY104" s="46"/>
      <c r="GZ104" s="46"/>
      <c r="HA104" s="46"/>
      <c r="HB104" s="46"/>
      <c r="HC104" s="46"/>
      <c r="HD104" s="46"/>
      <c r="HE104" s="46"/>
      <c r="HF104" s="46"/>
      <c r="HG104" s="46"/>
      <c r="HH104" s="46"/>
      <c r="HI104" s="46"/>
      <c r="HJ104" s="46"/>
      <c r="HK104" s="46"/>
      <c r="HL104" s="46"/>
      <c r="HM104" s="46"/>
      <c r="HN104" s="46"/>
      <c r="HO104" s="46"/>
      <c r="HP104" s="46"/>
      <c r="HQ104" s="46"/>
      <c r="HR104" s="46"/>
      <c r="HS104" s="46"/>
      <c r="HT104" s="46"/>
      <c r="HU104" s="46"/>
      <c r="HV104" s="46"/>
      <c r="HW104" s="46"/>
      <c r="HX104" s="46"/>
      <c r="HY104" s="46"/>
      <c r="HZ104" s="46"/>
      <c r="IA104" s="46"/>
      <c r="IB104" s="46"/>
      <c r="IC104" s="46"/>
      <c r="ID104" s="46"/>
      <c r="IE104" s="46"/>
      <c r="IF104" s="46"/>
      <c r="IG104" s="46"/>
      <c r="IH104" s="46"/>
      <c r="II104" s="46"/>
      <c r="IJ104" s="46"/>
      <c r="IK104" s="46"/>
      <c r="IL104" s="46"/>
      <c r="IM104" s="46"/>
      <c r="IN104" s="46"/>
      <c r="IO104" s="46"/>
      <c r="IP104" s="46"/>
      <c r="IQ104" s="46"/>
      <c r="IR104" s="46"/>
      <c r="IS104" s="46"/>
      <c r="IT104" s="46"/>
      <c r="IU104" s="46"/>
      <c r="IV104" s="46"/>
    </row>
    <row r="105" spans="1:256" ht="12" customHeight="1">
      <c r="A105" s="76" t="s">
        <v>102</v>
      </c>
      <c r="B105" s="77">
        <v>4300</v>
      </c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70"/>
      <c r="N105" s="70"/>
      <c r="O105" s="70"/>
      <c r="P105" s="70"/>
      <c r="Q105" s="69"/>
      <c r="R105" s="70"/>
      <c r="S105" s="75">
        <f t="shared" si="4"/>
        <v>0</v>
      </c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46"/>
      <c r="AS105" s="46"/>
      <c r="AT105" s="46"/>
      <c r="AU105" s="46"/>
      <c r="AV105" s="46"/>
      <c r="AW105" s="46"/>
      <c r="AX105" s="46"/>
      <c r="AY105" s="46"/>
      <c r="AZ105" s="46"/>
      <c r="BA105" s="46"/>
      <c r="BB105" s="46"/>
      <c r="BC105" s="46"/>
      <c r="BD105" s="46"/>
      <c r="BE105" s="46"/>
      <c r="BF105" s="46"/>
      <c r="BG105" s="46"/>
      <c r="BH105" s="46"/>
      <c r="BI105" s="46"/>
      <c r="BJ105" s="46"/>
      <c r="BK105" s="46"/>
      <c r="BL105" s="46"/>
      <c r="BM105" s="46"/>
      <c r="BN105" s="46"/>
      <c r="BO105" s="46"/>
      <c r="BP105" s="46"/>
      <c r="BQ105" s="46"/>
      <c r="BR105" s="46"/>
      <c r="BS105" s="46"/>
      <c r="BT105" s="46"/>
      <c r="BU105" s="46"/>
      <c r="BV105" s="46"/>
      <c r="BW105" s="46"/>
      <c r="BX105" s="46"/>
      <c r="BY105" s="46"/>
      <c r="BZ105" s="46"/>
      <c r="CA105" s="46"/>
      <c r="CB105" s="46"/>
      <c r="CC105" s="46"/>
      <c r="CD105" s="46"/>
      <c r="CE105" s="46"/>
      <c r="CF105" s="46"/>
      <c r="CG105" s="46"/>
      <c r="CH105" s="46"/>
      <c r="CI105" s="46"/>
      <c r="CJ105" s="46"/>
      <c r="CK105" s="46"/>
      <c r="CL105" s="46"/>
      <c r="CM105" s="46"/>
      <c r="CN105" s="46"/>
      <c r="CO105" s="46"/>
      <c r="CP105" s="46"/>
      <c r="CQ105" s="46"/>
      <c r="CR105" s="46"/>
      <c r="CS105" s="46"/>
      <c r="CT105" s="46"/>
      <c r="CU105" s="46"/>
      <c r="CV105" s="46"/>
      <c r="CW105" s="46"/>
      <c r="CX105" s="46"/>
      <c r="CY105" s="46"/>
      <c r="CZ105" s="46"/>
      <c r="DA105" s="46"/>
      <c r="DB105" s="46"/>
      <c r="DC105" s="46"/>
      <c r="DD105" s="46"/>
      <c r="DE105" s="46"/>
      <c r="DF105" s="46"/>
      <c r="DG105" s="46"/>
      <c r="DH105" s="46"/>
      <c r="DI105" s="46"/>
      <c r="DJ105" s="46"/>
      <c r="DK105" s="46"/>
      <c r="DL105" s="46"/>
      <c r="DM105" s="46"/>
      <c r="DN105" s="46"/>
      <c r="DO105" s="46"/>
      <c r="DP105" s="46"/>
      <c r="DQ105" s="46"/>
      <c r="DR105" s="46"/>
      <c r="DS105" s="46"/>
      <c r="DT105" s="46"/>
      <c r="DU105" s="46"/>
      <c r="DV105" s="46"/>
      <c r="DW105" s="46"/>
      <c r="DX105" s="46"/>
      <c r="DY105" s="46"/>
      <c r="DZ105" s="46"/>
      <c r="EA105" s="46"/>
      <c r="EB105" s="46"/>
      <c r="EC105" s="46"/>
      <c r="ED105" s="46"/>
      <c r="EE105" s="46"/>
      <c r="EF105" s="46"/>
      <c r="EG105" s="46"/>
      <c r="EH105" s="46"/>
      <c r="EI105" s="46"/>
      <c r="EJ105" s="46"/>
      <c r="EK105" s="46"/>
      <c r="EL105" s="46"/>
      <c r="EM105" s="46"/>
      <c r="EN105" s="46"/>
      <c r="EO105" s="46"/>
      <c r="EP105" s="46"/>
      <c r="EQ105" s="46"/>
      <c r="ER105" s="46"/>
      <c r="ES105" s="46"/>
      <c r="ET105" s="46"/>
      <c r="EU105" s="46"/>
      <c r="EV105" s="46"/>
      <c r="EW105" s="46"/>
      <c r="EX105" s="46"/>
      <c r="EY105" s="46"/>
      <c r="EZ105" s="46"/>
      <c r="FA105" s="46"/>
      <c r="FB105" s="46"/>
      <c r="FC105" s="46"/>
      <c r="FD105" s="46"/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/>
      <c r="FT105" s="46"/>
      <c r="FU105" s="46"/>
      <c r="FV105" s="46"/>
      <c r="FW105" s="46"/>
      <c r="FX105" s="46"/>
      <c r="FY105" s="46"/>
      <c r="FZ105" s="46"/>
      <c r="GA105" s="46"/>
      <c r="GB105" s="46"/>
      <c r="GC105" s="46"/>
      <c r="GD105" s="46"/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/>
      <c r="HA105" s="46"/>
      <c r="HB105" s="46"/>
      <c r="HC105" s="46"/>
      <c r="HD105" s="46"/>
      <c r="HE105" s="46"/>
      <c r="HF105" s="46"/>
      <c r="HG105" s="46"/>
      <c r="HH105" s="46"/>
      <c r="HI105" s="46"/>
      <c r="HJ105" s="46"/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/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46"/>
      <c r="IP105" s="46"/>
      <c r="IQ105" s="46"/>
      <c r="IR105" s="46"/>
      <c r="IS105" s="46"/>
      <c r="IT105" s="46"/>
      <c r="IU105" s="46"/>
      <c r="IV105" s="46"/>
    </row>
    <row r="106" spans="1:256" ht="12" customHeight="1" thickBot="1">
      <c r="A106" s="212" t="s">
        <v>103</v>
      </c>
      <c r="B106" s="213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5"/>
      <c r="N106" s="215"/>
      <c r="O106" s="215"/>
      <c r="P106" s="215"/>
      <c r="Q106" s="214"/>
      <c r="R106" s="215"/>
      <c r="S106" s="21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6"/>
      <c r="AR106" s="46"/>
      <c r="AS106" s="46"/>
      <c r="AT106" s="46"/>
      <c r="AU106" s="46"/>
      <c r="AV106" s="46"/>
      <c r="AW106" s="46"/>
      <c r="AX106" s="46"/>
      <c r="AY106" s="46"/>
      <c r="AZ106" s="46"/>
      <c r="BA106" s="46"/>
      <c r="BB106" s="46"/>
      <c r="BC106" s="46"/>
      <c r="BD106" s="46"/>
      <c r="BE106" s="46"/>
      <c r="BF106" s="46"/>
      <c r="BG106" s="46"/>
      <c r="BH106" s="46"/>
      <c r="BI106" s="46"/>
      <c r="BJ106" s="46"/>
      <c r="BK106" s="46"/>
      <c r="BL106" s="46"/>
      <c r="BM106" s="46"/>
      <c r="BN106" s="46"/>
      <c r="BO106" s="46"/>
      <c r="BP106" s="46"/>
      <c r="BQ106" s="46"/>
      <c r="BR106" s="46"/>
      <c r="BS106" s="46"/>
      <c r="BT106" s="46"/>
      <c r="BU106" s="46"/>
      <c r="BV106" s="46"/>
      <c r="BW106" s="46"/>
      <c r="BX106" s="46"/>
      <c r="BY106" s="46"/>
      <c r="BZ106" s="46"/>
      <c r="CA106" s="46"/>
      <c r="CB106" s="46"/>
      <c r="CC106" s="46"/>
      <c r="CD106" s="46"/>
      <c r="CE106" s="46"/>
      <c r="CF106" s="46"/>
      <c r="CG106" s="46"/>
      <c r="CH106" s="46"/>
      <c r="CI106" s="46"/>
      <c r="CJ106" s="46"/>
      <c r="CK106" s="46"/>
      <c r="CL106" s="46"/>
      <c r="CM106" s="46"/>
      <c r="CN106" s="46"/>
      <c r="CO106" s="46"/>
      <c r="CP106" s="46"/>
      <c r="CQ106" s="46"/>
      <c r="CR106" s="46"/>
      <c r="CS106" s="46"/>
      <c r="CT106" s="46"/>
      <c r="CU106" s="46"/>
      <c r="CV106" s="46"/>
      <c r="CW106" s="46"/>
      <c r="CX106" s="46"/>
      <c r="CY106" s="46"/>
      <c r="CZ106" s="46"/>
      <c r="DA106" s="46"/>
      <c r="DB106" s="46"/>
      <c r="DC106" s="46"/>
      <c r="DD106" s="46"/>
      <c r="DE106" s="46"/>
      <c r="DF106" s="46"/>
      <c r="DG106" s="46"/>
      <c r="DH106" s="46"/>
      <c r="DI106" s="46"/>
      <c r="DJ106" s="46"/>
      <c r="DK106" s="46"/>
      <c r="DL106" s="46"/>
      <c r="DM106" s="46"/>
      <c r="DN106" s="46"/>
      <c r="DO106" s="46"/>
      <c r="DP106" s="46"/>
      <c r="DQ106" s="46"/>
      <c r="DR106" s="46"/>
      <c r="DS106" s="46"/>
      <c r="DT106" s="46"/>
      <c r="DU106" s="46"/>
      <c r="DV106" s="46"/>
      <c r="DW106" s="46"/>
      <c r="DX106" s="46"/>
      <c r="DY106" s="46"/>
      <c r="DZ106" s="46"/>
      <c r="EA106" s="46"/>
      <c r="EB106" s="46"/>
      <c r="EC106" s="46"/>
      <c r="ED106" s="46"/>
      <c r="EE106" s="46"/>
      <c r="EF106" s="46"/>
      <c r="EG106" s="46"/>
      <c r="EH106" s="46"/>
      <c r="EI106" s="46"/>
      <c r="EJ106" s="46"/>
      <c r="EK106" s="46"/>
      <c r="EL106" s="46"/>
      <c r="EM106" s="46"/>
      <c r="EN106" s="46"/>
      <c r="EO106" s="46"/>
      <c r="EP106" s="46"/>
      <c r="EQ106" s="46"/>
      <c r="ER106" s="46"/>
      <c r="ES106" s="46"/>
      <c r="ET106" s="46"/>
      <c r="EU106" s="46"/>
      <c r="EV106" s="46"/>
      <c r="EW106" s="46"/>
      <c r="EX106" s="46"/>
      <c r="EY106" s="46"/>
      <c r="EZ106" s="46"/>
      <c r="FA106" s="46"/>
      <c r="FB106" s="46"/>
      <c r="FC106" s="46"/>
      <c r="FD106" s="46"/>
      <c r="FE106" s="46"/>
      <c r="FF106" s="46"/>
      <c r="FG106" s="46"/>
      <c r="FH106" s="46"/>
      <c r="FI106" s="46"/>
      <c r="FJ106" s="46"/>
      <c r="FK106" s="46"/>
      <c r="FL106" s="46"/>
      <c r="FM106" s="46"/>
      <c r="FN106" s="46"/>
      <c r="FO106" s="46"/>
      <c r="FP106" s="46"/>
      <c r="FQ106" s="46"/>
      <c r="FR106" s="46"/>
      <c r="FS106" s="46"/>
      <c r="FT106" s="46"/>
      <c r="FU106" s="46"/>
      <c r="FV106" s="46"/>
      <c r="FW106" s="46"/>
      <c r="FX106" s="46"/>
      <c r="FY106" s="46"/>
      <c r="FZ106" s="46"/>
      <c r="GA106" s="46"/>
      <c r="GB106" s="46"/>
      <c r="GC106" s="46"/>
      <c r="GD106" s="46"/>
      <c r="GE106" s="46"/>
      <c r="GF106" s="46"/>
      <c r="GG106" s="46"/>
      <c r="GH106" s="46"/>
      <c r="GI106" s="46"/>
      <c r="GJ106" s="46"/>
      <c r="GK106" s="46"/>
      <c r="GL106" s="46"/>
      <c r="GM106" s="46"/>
      <c r="GN106" s="46"/>
      <c r="GO106" s="46"/>
      <c r="GP106" s="46"/>
      <c r="GQ106" s="46"/>
      <c r="GR106" s="46"/>
      <c r="GS106" s="46"/>
      <c r="GT106" s="46"/>
      <c r="GU106" s="46"/>
      <c r="GV106" s="46"/>
      <c r="GW106" s="46"/>
      <c r="GX106" s="46"/>
      <c r="GY106" s="46"/>
      <c r="GZ106" s="46"/>
      <c r="HA106" s="46"/>
      <c r="HB106" s="46"/>
      <c r="HC106" s="46"/>
      <c r="HD106" s="46"/>
      <c r="HE106" s="46"/>
      <c r="HF106" s="46"/>
      <c r="HG106" s="46"/>
      <c r="HH106" s="46"/>
      <c r="HI106" s="46"/>
      <c r="HJ106" s="46"/>
      <c r="HK106" s="46"/>
      <c r="HL106" s="46"/>
      <c r="HM106" s="46"/>
      <c r="HN106" s="46"/>
      <c r="HO106" s="46"/>
      <c r="HP106" s="46"/>
      <c r="HQ106" s="46"/>
      <c r="HR106" s="46"/>
      <c r="HS106" s="46"/>
      <c r="HT106" s="46"/>
      <c r="HU106" s="46"/>
      <c r="HV106" s="46"/>
      <c r="HW106" s="46"/>
      <c r="HX106" s="46"/>
      <c r="HY106" s="46"/>
      <c r="HZ106" s="46"/>
      <c r="IA106" s="46"/>
      <c r="IB106" s="46"/>
      <c r="IC106" s="46"/>
      <c r="ID106" s="46"/>
      <c r="IE106" s="46"/>
      <c r="IF106" s="46"/>
      <c r="IG106" s="46"/>
      <c r="IH106" s="46"/>
      <c r="II106" s="46"/>
      <c r="IJ106" s="46"/>
      <c r="IK106" s="46"/>
      <c r="IL106" s="46"/>
      <c r="IM106" s="46"/>
      <c r="IN106" s="46"/>
      <c r="IO106" s="46"/>
      <c r="IP106" s="46"/>
      <c r="IQ106" s="46"/>
      <c r="IR106" s="46"/>
      <c r="IS106" s="46"/>
      <c r="IT106" s="46"/>
      <c r="IU106" s="46"/>
      <c r="IV106" s="46"/>
    </row>
    <row r="107" spans="1:256" ht="12" customHeight="1" thickBot="1">
      <c r="A107" s="221" t="s">
        <v>104</v>
      </c>
      <c r="B107" s="222"/>
      <c r="C107" s="223">
        <f aca="true" t="shared" si="10" ref="C107:R107">C105</f>
        <v>0</v>
      </c>
      <c r="D107" s="223">
        <f t="shared" si="10"/>
        <v>0</v>
      </c>
      <c r="E107" s="223">
        <f t="shared" si="10"/>
        <v>0</v>
      </c>
      <c r="F107" s="223">
        <f t="shared" si="10"/>
        <v>0</v>
      </c>
      <c r="G107" s="223">
        <f t="shared" si="10"/>
        <v>0</v>
      </c>
      <c r="H107" s="223">
        <f t="shared" si="10"/>
        <v>0</v>
      </c>
      <c r="I107" s="223">
        <f t="shared" si="10"/>
        <v>0</v>
      </c>
      <c r="J107" s="223">
        <f t="shared" si="10"/>
        <v>0</v>
      </c>
      <c r="K107" s="223">
        <f t="shared" si="10"/>
        <v>0</v>
      </c>
      <c r="L107" s="223">
        <f t="shared" si="10"/>
        <v>0</v>
      </c>
      <c r="M107" s="223">
        <f t="shared" si="10"/>
        <v>0</v>
      </c>
      <c r="N107" s="223">
        <f t="shared" si="10"/>
        <v>0</v>
      </c>
      <c r="O107" s="223">
        <f t="shared" si="10"/>
        <v>0</v>
      </c>
      <c r="P107" s="223">
        <f t="shared" si="10"/>
        <v>0</v>
      </c>
      <c r="Q107" s="223">
        <f t="shared" si="10"/>
        <v>0</v>
      </c>
      <c r="R107" s="223">
        <f t="shared" si="10"/>
        <v>0</v>
      </c>
      <c r="S107" s="224">
        <f>R107+Q107+P107+O107+N107+M107+L107+K107+J107+I107+H107+G107+F107+E107+D107+C107</f>
        <v>0</v>
      </c>
      <c r="T107" s="211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3"/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113"/>
      <c r="FI107" s="113"/>
      <c r="FJ107" s="113"/>
      <c r="FK107" s="113"/>
      <c r="FL107" s="113"/>
      <c r="FM107" s="113"/>
      <c r="FN107" s="113"/>
      <c r="FO107" s="113"/>
      <c r="FP107" s="113"/>
      <c r="FQ107" s="113"/>
      <c r="FR107" s="113"/>
      <c r="FS107" s="113"/>
      <c r="FT107" s="113"/>
      <c r="FU107" s="113"/>
      <c r="FV107" s="113"/>
      <c r="FW107" s="113"/>
      <c r="FX107" s="113"/>
      <c r="FY107" s="113"/>
      <c r="FZ107" s="113"/>
      <c r="GA107" s="113"/>
      <c r="GB107" s="113"/>
      <c r="GC107" s="113"/>
      <c r="GD107" s="113"/>
      <c r="GE107" s="113"/>
      <c r="GF107" s="113"/>
      <c r="GG107" s="113"/>
      <c r="GH107" s="113"/>
      <c r="GI107" s="113"/>
      <c r="GJ107" s="113"/>
      <c r="GK107" s="113"/>
      <c r="GL107" s="113"/>
      <c r="GM107" s="113"/>
      <c r="GN107" s="113"/>
      <c r="GO107" s="113"/>
      <c r="GP107" s="113"/>
      <c r="GQ107" s="113"/>
      <c r="GR107" s="113"/>
      <c r="GS107" s="113"/>
      <c r="GT107" s="113"/>
      <c r="GU107" s="113"/>
      <c r="GV107" s="113"/>
      <c r="GW107" s="113"/>
      <c r="GX107" s="113"/>
      <c r="GY107" s="113"/>
      <c r="GZ107" s="113"/>
      <c r="HA107" s="113"/>
      <c r="HB107" s="113"/>
      <c r="HC107" s="113"/>
      <c r="HD107" s="113"/>
      <c r="HE107" s="113"/>
      <c r="HF107" s="113"/>
      <c r="HG107" s="113"/>
      <c r="HH107" s="113"/>
      <c r="HI107" s="113"/>
      <c r="HJ107" s="113"/>
      <c r="HK107" s="113"/>
      <c r="HL107" s="113"/>
      <c r="HM107" s="113"/>
      <c r="HN107" s="113"/>
      <c r="HO107" s="113"/>
      <c r="HP107" s="113"/>
      <c r="HQ107" s="113"/>
      <c r="HR107" s="113"/>
      <c r="HS107" s="113"/>
      <c r="HT107" s="113"/>
      <c r="HU107" s="113"/>
      <c r="HV107" s="113"/>
      <c r="HW107" s="113"/>
      <c r="HX107" s="113"/>
      <c r="HY107" s="113"/>
      <c r="HZ107" s="113"/>
      <c r="IA107" s="113"/>
      <c r="IB107" s="113"/>
      <c r="IC107" s="113"/>
      <c r="ID107" s="113"/>
      <c r="IE107" s="113"/>
      <c r="IF107" s="113"/>
      <c r="IG107" s="113"/>
      <c r="IH107" s="113"/>
      <c r="II107" s="113"/>
      <c r="IJ107" s="113"/>
      <c r="IK107" s="113"/>
      <c r="IL107" s="113"/>
      <c r="IM107" s="113"/>
      <c r="IN107" s="113"/>
      <c r="IO107" s="113"/>
      <c r="IP107" s="113"/>
      <c r="IQ107" s="113"/>
      <c r="IR107" s="113"/>
      <c r="IS107" s="113"/>
      <c r="IT107" s="113"/>
      <c r="IU107" s="113"/>
      <c r="IV107" s="113"/>
    </row>
    <row r="108" spans="1:256" ht="12" customHeight="1" thickBot="1">
      <c r="A108" s="217"/>
      <c r="B108" s="218"/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20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46"/>
      <c r="CS108" s="46"/>
      <c r="CT108" s="46"/>
      <c r="CU108" s="46"/>
      <c r="CV108" s="46"/>
      <c r="CW108" s="46"/>
      <c r="CX108" s="46"/>
      <c r="CY108" s="46"/>
      <c r="CZ108" s="46"/>
      <c r="DA108" s="46"/>
      <c r="DB108" s="46"/>
      <c r="DC108" s="46"/>
      <c r="DD108" s="46"/>
      <c r="DE108" s="46"/>
      <c r="DF108" s="46"/>
      <c r="DG108" s="46"/>
      <c r="DH108" s="46"/>
      <c r="DI108" s="46"/>
      <c r="DJ108" s="46"/>
      <c r="DK108" s="46"/>
      <c r="DL108" s="46"/>
      <c r="DM108" s="46"/>
      <c r="DN108" s="46"/>
      <c r="DO108" s="46"/>
      <c r="DP108" s="46"/>
      <c r="DQ108" s="46"/>
      <c r="DR108" s="46"/>
      <c r="DS108" s="46"/>
      <c r="DT108" s="46"/>
      <c r="DU108" s="46"/>
      <c r="DV108" s="46"/>
      <c r="DW108" s="46"/>
      <c r="DX108" s="46"/>
      <c r="DY108" s="46"/>
      <c r="DZ108" s="46"/>
      <c r="EA108" s="46"/>
      <c r="EB108" s="46"/>
      <c r="EC108" s="46"/>
      <c r="ED108" s="46"/>
      <c r="EE108" s="46"/>
      <c r="EF108" s="46"/>
      <c r="EG108" s="46"/>
      <c r="EH108" s="46"/>
      <c r="EI108" s="46"/>
      <c r="EJ108" s="46"/>
      <c r="EK108" s="46"/>
      <c r="EL108" s="46"/>
      <c r="EM108" s="46"/>
      <c r="EN108" s="46"/>
      <c r="EO108" s="46"/>
      <c r="EP108" s="46"/>
      <c r="EQ108" s="46"/>
      <c r="ER108" s="46"/>
      <c r="ES108" s="46"/>
      <c r="ET108" s="46"/>
      <c r="EU108" s="46"/>
      <c r="EV108" s="46"/>
      <c r="EW108" s="46"/>
      <c r="EX108" s="46"/>
      <c r="EY108" s="46"/>
      <c r="EZ108" s="46"/>
      <c r="FA108" s="46"/>
      <c r="FB108" s="46"/>
      <c r="FC108" s="46"/>
      <c r="FD108" s="46"/>
      <c r="FE108" s="46"/>
      <c r="FF108" s="46"/>
      <c r="FG108" s="46"/>
      <c r="FH108" s="46"/>
      <c r="FI108" s="46"/>
      <c r="FJ108" s="46"/>
      <c r="FK108" s="46"/>
      <c r="FL108" s="46"/>
      <c r="FM108" s="46"/>
      <c r="FN108" s="46"/>
      <c r="FO108" s="46"/>
      <c r="FP108" s="46"/>
      <c r="FQ108" s="46"/>
      <c r="FR108" s="46"/>
      <c r="FS108" s="46"/>
      <c r="FT108" s="46"/>
      <c r="FU108" s="46"/>
      <c r="FV108" s="46"/>
      <c r="FW108" s="46"/>
      <c r="FX108" s="46"/>
      <c r="FY108" s="46"/>
      <c r="FZ108" s="46"/>
      <c r="GA108" s="46"/>
      <c r="GB108" s="46"/>
      <c r="GC108" s="46"/>
      <c r="GD108" s="46"/>
      <c r="GE108" s="46"/>
      <c r="GF108" s="46"/>
      <c r="GG108" s="46"/>
      <c r="GH108" s="46"/>
      <c r="GI108" s="46"/>
      <c r="GJ108" s="46"/>
      <c r="GK108" s="46"/>
      <c r="GL108" s="46"/>
      <c r="GM108" s="46"/>
      <c r="GN108" s="46"/>
      <c r="GO108" s="46"/>
      <c r="GP108" s="46"/>
      <c r="GQ108" s="46"/>
      <c r="GR108" s="46"/>
      <c r="GS108" s="46"/>
      <c r="GT108" s="46"/>
      <c r="GU108" s="46"/>
      <c r="GV108" s="46"/>
      <c r="GW108" s="46"/>
      <c r="GX108" s="46"/>
      <c r="GY108" s="46"/>
      <c r="GZ108" s="46"/>
      <c r="HA108" s="46"/>
      <c r="HB108" s="46"/>
      <c r="HC108" s="46"/>
      <c r="HD108" s="46"/>
      <c r="HE108" s="46"/>
      <c r="HF108" s="46"/>
      <c r="HG108" s="46"/>
      <c r="HH108" s="46"/>
      <c r="HI108" s="46"/>
      <c r="HJ108" s="46"/>
      <c r="HK108" s="46"/>
      <c r="HL108" s="46"/>
      <c r="HM108" s="46"/>
      <c r="HN108" s="46"/>
      <c r="HO108" s="46"/>
      <c r="HP108" s="46"/>
      <c r="HQ108" s="46"/>
      <c r="HR108" s="46"/>
      <c r="HS108" s="46"/>
      <c r="HT108" s="46"/>
      <c r="HU108" s="46"/>
      <c r="HV108" s="46"/>
      <c r="HW108" s="46"/>
      <c r="HX108" s="46"/>
      <c r="HY108" s="46"/>
      <c r="HZ108" s="46"/>
      <c r="IA108" s="46"/>
      <c r="IB108" s="46"/>
      <c r="IC108" s="46"/>
      <c r="ID108" s="46"/>
      <c r="IE108" s="46"/>
      <c r="IF108" s="46"/>
      <c r="IG108" s="46"/>
      <c r="IH108" s="46"/>
      <c r="II108" s="46"/>
      <c r="IJ108" s="46"/>
      <c r="IK108" s="46"/>
      <c r="IL108" s="46"/>
      <c r="IM108" s="46"/>
      <c r="IN108" s="46"/>
      <c r="IO108" s="46"/>
      <c r="IP108" s="46"/>
      <c r="IQ108" s="46"/>
      <c r="IR108" s="46"/>
      <c r="IS108" s="46"/>
      <c r="IT108" s="46"/>
      <c r="IU108" s="46"/>
      <c r="IV108" s="46"/>
    </row>
    <row r="109" spans="1:256" ht="12" customHeight="1">
      <c r="A109" s="141" t="s">
        <v>105</v>
      </c>
      <c r="B109" s="142"/>
      <c r="C109" s="143">
        <f>C19+C32+C50+C65+C86+C98+C103+C107</f>
        <v>13152</v>
      </c>
      <c r="D109" s="143">
        <f>D19+D32+D50+D65+D86+D98+D107</f>
        <v>33486</v>
      </c>
      <c r="E109" s="143">
        <f>E19+E32+E50+E65+E86+E98+E103+E107</f>
        <v>0</v>
      </c>
      <c r="F109" s="143">
        <f aca="true" t="shared" si="11" ref="F109:S109">F19+F32+F50+F65+F86+F98+F107</f>
        <v>0</v>
      </c>
      <c r="G109" s="143">
        <f t="shared" si="11"/>
        <v>0</v>
      </c>
      <c r="H109" s="143">
        <f t="shared" si="11"/>
        <v>0</v>
      </c>
      <c r="I109" s="143">
        <f t="shared" si="11"/>
        <v>500</v>
      </c>
      <c r="J109" s="143">
        <f t="shared" si="11"/>
        <v>17393</v>
      </c>
      <c r="K109" s="143">
        <f t="shared" si="11"/>
        <v>8300</v>
      </c>
      <c r="L109" s="143">
        <f t="shared" si="11"/>
        <v>2450</v>
      </c>
      <c r="M109" s="143">
        <f t="shared" si="11"/>
        <v>5000</v>
      </c>
      <c r="N109" s="143">
        <f t="shared" si="11"/>
        <v>0</v>
      </c>
      <c r="O109" s="143">
        <f t="shared" si="11"/>
        <v>0</v>
      </c>
      <c r="P109" s="143">
        <f t="shared" si="11"/>
        <v>0</v>
      </c>
      <c r="Q109" s="143">
        <f t="shared" si="11"/>
        <v>0</v>
      </c>
      <c r="R109" s="143">
        <f t="shared" si="11"/>
        <v>0</v>
      </c>
      <c r="S109" s="143">
        <f t="shared" si="11"/>
        <v>80281</v>
      </c>
      <c r="T109" s="144"/>
      <c r="U109" s="144"/>
      <c r="V109" s="144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144"/>
      <c r="AO109" s="144"/>
      <c r="AP109" s="144"/>
      <c r="AQ109" s="144"/>
      <c r="AR109" s="144"/>
      <c r="AS109" s="144"/>
      <c r="AT109" s="144"/>
      <c r="AU109" s="144"/>
      <c r="AV109" s="144"/>
      <c r="AW109" s="144"/>
      <c r="AX109" s="144"/>
      <c r="AY109" s="144"/>
      <c r="AZ109" s="144"/>
      <c r="BA109" s="144"/>
      <c r="BB109" s="144"/>
      <c r="BC109" s="144"/>
      <c r="BD109" s="144"/>
      <c r="BE109" s="144"/>
      <c r="BF109" s="144"/>
      <c r="BG109" s="144"/>
      <c r="BH109" s="144"/>
      <c r="BI109" s="144"/>
      <c r="BJ109" s="144"/>
      <c r="BK109" s="144"/>
      <c r="BL109" s="144"/>
      <c r="BM109" s="144"/>
      <c r="BN109" s="144"/>
      <c r="BO109" s="144"/>
      <c r="BP109" s="144"/>
      <c r="BQ109" s="144"/>
      <c r="BR109" s="144"/>
      <c r="BS109" s="144"/>
      <c r="BT109" s="144"/>
      <c r="BU109" s="144"/>
      <c r="BV109" s="144"/>
      <c r="BW109" s="144"/>
      <c r="BX109" s="144"/>
      <c r="BY109" s="144"/>
      <c r="BZ109" s="144"/>
      <c r="CA109" s="144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144"/>
      <c r="DC109" s="144"/>
      <c r="DD109" s="144"/>
      <c r="DE109" s="144"/>
      <c r="DF109" s="144"/>
      <c r="DG109" s="144"/>
      <c r="DH109" s="144"/>
      <c r="DI109" s="144"/>
      <c r="DJ109" s="144"/>
      <c r="DK109" s="144"/>
      <c r="DL109" s="144"/>
      <c r="DM109" s="144"/>
      <c r="DN109" s="144"/>
      <c r="DO109" s="144"/>
      <c r="DP109" s="144"/>
      <c r="DQ109" s="144"/>
      <c r="DR109" s="144"/>
      <c r="DS109" s="144"/>
      <c r="DT109" s="144"/>
      <c r="DU109" s="144"/>
      <c r="DV109" s="144"/>
      <c r="DW109" s="144"/>
      <c r="DX109" s="144"/>
      <c r="DY109" s="144"/>
      <c r="DZ109" s="144"/>
      <c r="EA109" s="144"/>
      <c r="EB109" s="144"/>
      <c r="EC109" s="144"/>
      <c r="ED109" s="144"/>
      <c r="EE109" s="144"/>
      <c r="EF109" s="144"/>
      <c r="EG109" s="144"/>
      <c r="EH109" s="144"/>
      <c r="EI109" s="144"/>
      <c r="EJ109" s="144"/>
      <c r="EK109" s="144"/>
      <c r="EL109" s="144"/>
      <c r="EM109" s="144"/>
      <c r="EN109" s="144"/>
      <c r="EO109" s="144"/>
      <c r="EP109" s="144"/>
      <c r="EQ109" s="144"/>
      <c r="ER109" s="144"/>
      <c r="ES109" s="144"/>
      <c r="ET109" s="144"/>
      <c r="EU109" s="144"/>
      <c r="EV109" s="144"/>
      <c r="EW109" s="144"/>
      <c r="EX109" s="144"/>
      <c r="EY109" s="144"/>
      <c r="EZ109" s="144"/>
      <c r="FA109" s="144"/>
      <c r="FB109" s="144"/>
      <c r="FC109" s="144"/>
      <c r="FD109" s="144"/>
      <c r="FE109" s="144"/>
      <c r="FF109" s="144"/>
      <c r="FG109" s="144"/>
      <c r="FH109" s="144"/>
      <c r="FI109" s="144"/>
      <c r="FJ109" s="144"/>
      <c r="FK109" s="144"/>
      <c r="FL109" s="144"/>
      <c r="FM109" s="144"/>
      <c r="FN109" s="144"/>
      <c r="FO109" s="144"/>
      <c r="FP109" s="144"/>
      <c r="FQ109" s="144"/>
      <c r="FR109" s="144"/>
      <c r="FS109" s="144"/>
      <c r="FT109" s="144"/>
      <c r="FU109" s="144"/>
      <c r="FV109" s="144"/>
      <c r="FW109" s="144"/>
      <c r="FX109" s="144"/>
      <c r="FY109" s="144"/>
      <c r="FZ109" s="144"/>
      <c r="GA109" s="144"/>
      <c r="GB109" s="144"/>
      <c r="GC109" s="144"/>
      <c r="GD109" s="144"/>
      <c r="GE109" s="144"/>
      <c r="GF109" s="144"/>
      <c r="GG109" s="144"/>
      <c r="GH109" s="144"/>
      <c r="GI109" s="144"/>
      <c r="GJ109" s="144"/>
      <c r="GK109" s="144"/>
      <c r="GL109" s="144"/>
      <c r="GM109" s="144"/>
      <c r="GN109" s="144"/>
      <c r="GO109" s="144"/>
      <c r="GP109" s="144"/>
      <c r="GQ109" s="144"/>
      <c r="GR109" s="144"/>
      <c r="GS109" s="144"/>
      <c r="GT109" s="144"/>
      <c r="GU109" s="144"/>
      <c r="GV109" s="144"/>
      <c r="GW109" s="144"/>
      <c r="GX109" s="144"/>
      <c r="GY109" s="144"/>
      <c r="GZ109" s="144"/>
      <c r="HA109" s="144"/>
      <c r="HB109" s="144"/>
      <c r="HC109" s="144"/>
      <c r="HD109" s="144"/>
      <c r="HE109" s="144"/>
      <c r="HF109" s="144"/>
      <c r="HG109" s="144"/>
      <c r="HH109" s="144"/>
      <c r="HI109" s="144"/>
      <c r="HJ109" s="144"/>
      <c r="HK109" s="144"/>
      <c r="HL109" s="144"/>
      <c r="HM109" s="144"/>
      <c r="HN109" s="144"/>
      <c r="HO109" s="144"/>
      <c r="HP109" s="144"/>
      <c r="HQ109" s="144"/>
      <c r="HR109" s="144"/>
      <c r="HS109" s="144"/>
      <c r="HT109" s="144"/>
      <c r="HU109" s="144"/>
      <c r="HV109" s="144"/>
      <c r="HW109" s="144"/>
      <c r="HX109" s="144"/>
      <c r="HY109" s="144"/>
      <c r="HZ109" s="144"/>
      <c r="IA109" s="144"/>
      <c r="IB109" s="144"/>
      <c r="IC109" s="144"/>
      <c r="ID109" s="144"/>
      <c r="IE109" s="144"/>
      <c r="IF109" s="144"/>
      <c r="IG109" s="144"/>
      <c r="IH109" s="144"/>
      <c r="II109" s="144"/>
      <c r="IJ109" s="144"/>
      <c r="IK109" s="144"/>
      <c r="IL109" s="144"/>
      <c r="IM109" s="144"/>
      <c r="IN109" s="144"/>
      <c r="IO109" s="144"/>
      <c r="IP109" s="144"/>
      <c r="IQ109" s="144"/>
      <c r="IR109" s="144"/>
      <c r="IS109" s="144"/>
      <c r="IT109" s="144"/>
      <c r="IU109" s="144"/>
      <c r="IV109" s="144"/>
    </row>
    <row r="110" spans="1:256" ht="12" customHeight="1">
      <c r="A110" s="145">
        <v>801</v>
      </c>
      <c r="B110" s="146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8">
        <f>C109+D109+E109+F109+G109+H109+I109+J109+K109+L109+M109+O109+P109+Q109+R109+N109</f>
        <v>80281</v>
      </c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46"/>
      <c r="CS110" s="46"/>
      <c r="CT110" s="46"/>
      <c r="CU110" s="46"/>
      <c r="CV110" s="46"/>
      <c r="CW110" s="46"/>
      <c r="CX110" s="46"/>
      <c r="CY110" s="46"/>
      <c r="CZ110" s="46"/>
      <c r="DA110" s="46"/>
      <c r="DB110" s="46"/>
      <c r="DC110" s="46"/>
      <c r="DD110" s="46"/>
      <c r="DE110" s="46"/>
      <c r="DF110" s="46"/>
      <c r="DG110" s="46"/>
      <c r="DH110" s="46"/>
      <c r="DI110" s="46"/>
      <c r="DJ110" s="46"/>
      <c r="DK110" s="46"/>
      <c r="DL110" s="46"/>
      <c r="DM110" s="46"/>
      <c r="DN110" s="46"/>
      <c r="DO110" s="46"/>
      <c r="DP110" s="46"/>
      <c r="DQ110" s="46"/>
      <c r="DR110" s="46"/>
      <c r="DS110" s="46"/>
      <c r="DT110" s="46"/>
      <c r="DU110" s="46"/>
      <c r="DV110" s="46"/>
      <c r="DW110" s="46"/>
      <c r="DX110" s="46"/>
      <c r="DY110" s="46"/>
      <c r="DZ110" s="46"/>
      <c r="EA110" s="46"/>
      <c r="EB110" s="46"/>
      <c r="EC110" s="46"/>
      <c r="ED110" s="46"/>
      <c r="EE110" s="46"/>
      <c r="EF110" s="46"/>
      <c r="EG110" s="46"/>
      <c r="EH110" s="46"/>
      <c r="EI110" s="46"/>
      <c r="EJ110" s="46"/>
      <c r="EK110" s="46"/>
      <c r="EL110" s="46"/>
      <c r="EM110" s="46"/>
      <c r="EN110" s="46"/>
      <c r="EO110" s="46"/>
      <c r="EP110" s="46"/>
      <c r="EQ110" s="46"/>
      <c r="ER110" s="46"/>
      <c r="ES110" s="46"/>
      <c r="ET110" s="46"/>
      <c r="EU110" s="46"/>
      <c r="EV110" s="46"/>
      <c r="EW110" s="46"/>
      <c r="EX110" s="46"/>
      <c r="EY110" s="46"/>
      <c r="EZ110" s="46"/>
      <c r="FA110" s="46"/>
      <c r="FB110" s="46"/>
      <c r="FC110" s="46"/>
      <c r="FD110" s="46"/>
      <c r="FE110" s="46"/>
      <c r="FF110" s="46"/>
      <c r="FG110" s="46"/>
      <c r="FH110" s="46"/>
      <c r="FI110" s="46"/>
      <c r="FJ110" s="46"/>
      <c r="FK110" s="46"/>
      <c r="FL110" s="46"/>
      <c r="FM110" s="46"/>
      <c r="FN110" s="46"/>
      <c r="FO110" s="46"/>
      <c r="FP110" s="46"/>
      <c r="FQ110" s="46"/>
      <c r="FR110" s="46"/>
      <c r="FS110" s="46"/>
      <c r="FT110" s="46"/>
      <c r="FU110" s="46"/>
      <c r="FV110" s="46"/>
      <c r="FW110" s="46"/>
      <c r="FX110" s="46"/>
      <c r="FY110" s="46"/>
      <c r="FZ110" s="46"/>
      <c r="GA110" s="46"/>
      <c r="GB110" s="46"/>
      <c r="GC110" s="46"/>
      <c r="GD110" s="46"/>
      <c r="GE110" s="46"/>
      <c r="GF110" s="46"/>
      <c r="GG110" s="46"/>
      <c r="GH110" s="46"/>
      <c r="GI110" s="46"/>
      <c r="GJ110" s="46"/>
      <c r="GK110" s="46"/>
      <c r="GL110" s="46"/>
      <c r="GM110" s="46"/>
      <c r="GN110" s="46"/>
      <c r="GO110" s="46"/>
      <c r="GP110" s="46"/>
      <c r="GQ110" s="46"/>
      <c r="GR110" s="46"/>
      <c r="GS110" s="46"/>
      <c r="GT110" s="46"/>
      <c r="GU110" s="46"/>
      <c r="GV110" s="46"/>
      <c r="GW110" s="46"/>
      <c r="GX110" s="46"/>
      <c r="GY110" s="46"/>
      <c r="GZ110" s="46"/>
      <c r="HA110" s="46"/>
      <c r="HB110" s="46"/>
      <c r="HC110" s="46"/>
      <c r="HD110" s="46"/>
      <c r="HE110" s="46"/>
      <c r="HF110" s="46"/>
      <c r="HG110" s="46"/>
      <c r="HH110" s="46"/>
      <c r="HI110" s="46"/>
      <c r="HJ110" s="46"/>
      <c r="HK110" s="46"/>
      <c r="HL110" s="46"/>
      <c r="HM110" s="46"/>
      <c r="HN110" s="46"/>
      <c r="HO110" s="46"/>
      <c r="HP110" s="46"/>
      <c r="HQ110" s="46"/>
      <c r="HR110" s="46"/>
      <c r="HS110" s="46"/>
      <c r="HT110" s="46"/>
      <c r="HU110" s="46"/>
      <c r="HV110" s="46"/>
      <c r="HW110" s="46"/>
      <c r="HX110" s="46"/>
      <c r="HY110" s="46"/>
      <c r="HZ110" s="46"/>
      <c r="IA110" s="46"/>
      <c r="IB110" s="46"/>
      <c r="IC110" s="46"/>
      <c r="ID110" s="46"/>
      <c r="IE110" s="46"/>
      <c r="IF110" s="46"/>
      <c r="IG110" s="46"/>
      <c r="IH110" s="46"/>
      <c r="II110" s="46"/>
      <c r="IJ110" s="46"/>
      <c r="IK110" s="46"/>
      <c r="IL110" s="46"/>
      <c r="IM110" s="46"/>
      <c r="IN110" s="46"/>
      <c r="IO110" s="46"/>
      <c r="IP110" s="46"/>
      <c r="IQ110" s="46"/>
      <c r="IR110" s="46"/>
      <c r="IS110" s="46"/>
      <c r="IT110" s="46"/>
      <c r="IU110" s="46"/>
      <c r="IV110" s="46"/>
    </row>
    <row r="111" spans="1:256" ht="12" customHeight="1">
      <c r="A111" s="149"/>
      <c r="B111" s="150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2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46"/>
      <c r="CS111" s="46"/>
      <c r="CT111" s="46"/>
      <c r="CU111" s="46"/>
      <c r="CV111" s="46"/>
      <c r="CW111" s="46"/>
      <c r="CX111" s="46"/>
      <c r="CY111" s="46"/>
      <c r="CZ111" s="46"/>
      <c r="DA111" s="46"/>
      <c r="DB111" s="46"/>
      <c r="DC111" s="46"/>
      <c r="DD111" s="46"/>
      <c r="DE111" s="46"/>
      <c r="DF111" s="46"/>
      <c r="DG111" s="46"/>
      <c r="DH111" s="46"/>
      <c r="DI111" s="46"/>
      <c r="DJ111" s="46"/>
      <c r="DK111" s="46"/>
      <c r="DL111" s="46"/>
      <c r="DM111" s="46"/>
      <c r="DN111" s="46"/>
      <c r="DO111" s="46"/>
      <c r="DP111" s="46"/>
      <c r="DQ111" s="46"/>
      <c r="DR111" s="46"/>
      <c r="DS111" s="46"/>
      <c r="DT111" s="46"/>
      <c r="DU111" s="46"/>
      <c r="DV111" s="46"/>
      <c r="DW111" s="46"/>
      <c r="DX111" s="46"/>
      <c r="DY111" s="46"/>
      <c r="DZ111" s="46"/>
      <c r="EA111" s="46"/>
      <c r="EB111" s="46"/>
      <c r="EC111" s="46"/>
      <c r="ED111" s="46"/>
      <c r="EE111" s="46"/>
      <c r="EF111" s="46"/>
      <c r="EG111" s="46"/>
      <c r="EH111" s="46"/>
      <c r="EI111" s="46"/>
      <c r="EJ111" s="46"/>
      <c r="EK111" s="46"/>
      <c r="EL111" s="46"/>
      <c r="EM111" s="46"/>
      <c r="EN111" s="46"/>
      <c r="EO111" s="46"/>
      <c r="EP111" s="46"/>
      <c r="EQ111" s="46"/>
      <c r="ER111" s="46"/>
      <c r="ES111" s="46"/>
      <c r="ET111" s="46"/>
      <c r="EU111" s="46"/>
      <c r="EV111" s="46"/>
      <c r="EW111" s="46"/>
      <c r="EX111" s="46"/>
      <c r="EY111" s="46"/>
      <c r="EZ111" s="46"/>
      <c r="FA111" s="46"/>
      <c r="FB111" s="46"/>
      <c r="FC111" s="46"/>
      <c r="FD111" s="46"/>
      <c r="FE111" s="46"/>
      <c r="FF111" s="46"/>
      <c r="FG111" s="46"/>
      <c r="FH111" s="46"/>
      <c r="FI111" s="46"/>
      <c r="FJ111" s="46"/>
      <c r="FK111" s="46"/>
      <c r="FL111" s="46"/>
      <c r="FM111" s="46"/>
      <c r="FN111" s="46"/>
      <c r="FO111" s="46"/>
      <c r="FP111" s="46"/>
      <c r="FQ111" s="46"/>
      <c r="FR111" s="46"/>
      <c r="FS111" s="46"/>
      <c r="FT111" s="46"/>
      <c r="FU111" s="46"/>
      <c r="FV111" s="46"/>
      <c r="FW111" s="46"/>
      <c r="FX111" s="46"/>
      <c r="FY111" s="46"/>
      <c r="FZ111" s="46"/>
      <c r="GA111" s="46"/>
      <c r="GB111" s="46"/>
      <c r="GC111" s="46"/>
      <c r="GD111" s="46"/>
      <c r="GE111" s="46"/>
      <c r="GF111" s="46"/>
      <c r="GG111" s="46"/>
      <c r="GH111" s="46"/>
      <c r="GI111" s="46"/>
      <c r="GJ111" s="46"/>
      <c r="GK111" s="46"/>
      <c r="GL111" s="46"/>
      <c r="GM111" s="46"/>
      <c r="GN111" s="46"/>
      <c r="GO111" s="46"/>
      <c r="GP111" s="46"/>
      <c r="GQ111" s="46"/>
      <c r="GR111" s="46"/>
      <c r="GS111" s="46"/>
      <c r="GT111" s="46"/>
      <c r="GU111" s="46"/>
      <c r="GV111" s="46"/>
      <c r="GW111" s="46"/>
      <c r="GX111" s="46"/>
      <c r="GY111" s="46"/>
      <c r="GZ111" s="46"/>
      <c r="HA111" s="46"/>
      <c r="HB111" s="46"/>
      <c r="HC111" s="46"/>
      <c r="HD111" s="46"/>
      <c r="HE111" s="46"/>
      <c r="HF111" s="46"/>
      <c r="HG111" s="46"/>
      <c r="HH111" s="46"/>
      <c r="HI111" s="46"/>
      <c r="HJ111" s="46"/>
      <c r="HK111" s="46"/>
      <c r="HL111" s="46"/>
      <c r="HM111" s="46"/>
      <c r="HN111" s="46"/>
      <c r="HO111" s="46"/>
      <c r="HP111" s="46"/>
      <c r="HQ111" s="46"/>
      <c r="HR111" s="46"/>
      <c r="HS111" s="46"/>
      <c r="HT111" s="46"/>
      <c r="HU111" s="46"/>
      <c r="HV111" s="46"/>
      <c r="HW111" s="46"/>
      <c r="HX111" s="46"/>
      <c r="HY111" s="46"/>
      <c r="HZ111" s="46"/>
      <c r="IA111" s="46"/>
      <c r="IB111" s="46"/>
      <c r="IC111" s="46"/>
      <c r="ID111" s="46"/>
      <c r="IE111" s="46"/>
      <c r="IF111" s="46"/>
      <c r="IG111" s="46"/>
      <c r="IH111" s="46"/>
      <c r="II111" s="46"/>
      <c r="IJ111" s="46"/>
      <c r="IK111" s="46"/>
      <c r="IL111" s="46"/>
      <c r="IM111" s="46"/>
      <c r="IN111" s="46"/>
      <c r="IO111" s="46"/>
      <c r="IP111" s="46"/>
      <c r="IQ111" s="46"/>
      <c r="IR111" s="46"/>
      <c r="IS111" s="46"/>
      <c r="IT111" s="46"/>
      <c r="IU111" s="46"/>
      <c r="IV111" s="46"/>
    </row>
    <row r="112" spans="1:256" ht="12" customHeight="1">
      <c r="A112" s="65">
        <v>85403</v>
      </c>
      <c r="B112" s="95">
        <v>3020</v>
      </c>
      <c r="C112" s="254"/>
      <c r="D112" s="254"/>
      <c r="E112" s="97"/>
      <c r="F112" s="97"/>
      <c r="G112" s="97"/>
      <c r="H112" s="97"/>
      <c r="I112" s="254"/>
      <c r="J112" s="254"/>
      <c r="K112" s="254"/>
      <c r="L112" s="254"/>
      <c r="M112" s="256"/>
      <c r="N112" s="256"/>
      <c r="O112" s="256"/>
      <c r="P112" s="256"/>
      <c r="Q112" s="254"/>
      <c r="R112" s="256"/>
      <c r="S112" s="75">
        <f aca="true" t="shared" si="12" ref="S112:S157">R112+Q112+P112+O112+N112+M112+L112+K112+J112+I112+H112+G112+F112+E112+D112+C112</f>
        <v>0</v>
      </c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4"/>
      <c r="FK112" s="24"/>
      <c r="FL112" s="24"/>
      <c r="FM112" s="24"/>
      <c r="FN112" s="24"/>
      <c r="FO112" s="24"/>
      <c r="FP112" s="24"/>
      <c r="FQ112" s="24"/>
      <c r="FR112" s="24"/>
      <c r="FS112" s="24"/>
      <c r="FT112" s="24"/>
      <c r="FU112" s="24"/>
      <c r="FV112" s="24"/>
      <c r="FW112" s="24"/>
      <c r="FX112" s="24"/>
      <c r="FY112" s="24"/>
      <c r="FZ112" s="24"/>
      <c r="GA112" s="24"/>
      <c r="GB112" s="24"/>
      <c r="GC112" s="24"/>
      <c r="GD112" s="24"/>
      <c r="GE112" s="24"/>
      <c r="GF112" s="24"/>
      <c r="GG112" s="24"/>
      <c r="GH112" s="24"/>
      <c r="GI112" s="24"/>
      <c r="GJ112" s="24"/>
      <c r="GK112" s="24"/>
      <c r="GL112" s="24"/>
      <c r="GM112" s="24"/>
      <c r="GN112" s="24"/>
      <c r="GO112" s="24"/>
      <c r="GP112" s="24"/>
      <c r="GQ112" s="24"/>
      <c r="GR112" s="24"/>
      <c r="GS112" s="24"/>
      <c r="GT112" s="24"/>
      <c r="GU112" s="24"/>
      <c r="GV112" s="24"/>
      <c r="GW112" s="24"/>
      <c r="GX112" s="24"/>
      <c r="GY112" s="24"/>
      <c r="GZ112" s="24"/>
      <c r="HA112" s="24"/>
      <c r="HB112" s="24"/>
      <c r="HC112" s="24"/>
      <c r="HD112" s="24"/>
      <c r="HE112" s="24"/>
      <c r="HF112" s="24"/>
      <c r="HG112" s="24"/>
      <c r="HH112" s="24"/>
      <c r="HI112" s="24"/>
      <c r="HJ112" s="24"/>
      <c r="HK112" s="24"/>
      <c r="HL112" s="24"/>
      <c r="HM112" s="24"/>
      <c r="HN112" s="24"/>
      <c r="HO112" s="24"/>
      <c r="HP112" s="24"/>
      <c r="HQ112" s="24"/>
      <c r="HR112" s="24"/>
      <c r="HS112" s="24"/>
      <c r="HT112" s="24"/>
      <c r="HU112" s="24"/>
      <c r="HV112" s="24"/>
      <c r="HW112" s="24"/>
      <c r="HX112" s="24"/>
      <c r="HY112" s="24"/>
      <c r="HZ112" s="24"/>
      <c r="IA112" s="24"/>
      <c r="IB112" s="24"/>
      <c r="IC112" s="24"/>
      <c r="ID112" s="24"/>
      <c r="IE112" s="24"/>
      <c r="IF112" s="24"/>
      <c r="IG112" s="24"/>
      <c r="IH112" s="24"/>
      <c r="II112" s="24"/>
      <c r="IJ112" s="24"/>
      <c r="IK112" s="24"/>
      <c r="IL112" s="24"/>
      <c r="IM112" s="24"/>
      <c r="IN112" s="24"/>
      <c r="IO112" s="24"/>
      <c r="IP112" s="24"/>
      <c r="IQ112" s="24"/>
      <c r="IR112" s="24"/>
      <c r="IS112" s="24"/>
      <c r="IT112" s="24"/>
      <c r="IU112" s="24"/>
      <c r="IV112" s="24"/>
    </row>
    <row r="113" spans="1:256" ht="12" customHeight="1">
      <c r="A113" s="110"/>
      <c r="B113" s="78">
        <v>3240</v>
      </c>
      <c r="C113" s="252"/>
      <c r="D113" s="252"/>
      <c r="E113" s="80"/>
      <c r="F113" s="80"/>
      <c r="G113" s="80"/>
      <c r="H113" s="80"/>
      <c r="I113" s="252"/>
      <c r="J113" s="252"/>
      <c r="K113" s="252"/>
      <c r="L113" s="252"/>
      <c r="M113" s="257"/>
      <c r="N113" s="260"/>
      <c r="O113" s="260"/>
      <c r="P113" s="260"/>
      <c r="Q113" s="260"/>
      <c r="R113" s="260"/>
      <c r="S113" s="75">
        <f t="shared" si="12"/>
        <v>0</v>
      </c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4"/>
      <c r="FK113" s="24"/>
      <c r="FL113" s="24"/>
      <c r="FM113" s="24"/>
      <c r="FN113" s="24"/>
      <c r="FO113" s="24"/>
      <c r="FP113" s="24"/>
      <c r="FQ113" s="24"/>
      <c r="FR113" s="24"/>
      <c r="FS113" s="24"/>
      <c r="FT113" s="24"/>
      <c r="FU113" s="24"/>
      <c r="FV113" s="24"/>
      <c r="FW113" s="24"/>
      <c r="FX113" s="24"/>
      <c r="FY113" s="24"/>
      <c r="FZ113" s="24"/>
      <c r="GA113" s="24"/>
      <c r="GB113" s="24"/>
      <c r="GC113" s="24"/>
      <c r="GD113" s="24"/>
      <c r="GE113" s="24"/>
      <c r="GF113" s="24"/>
      <c r="GG113" s="24"/>
      <c r="GH113" s="24"/>
      <c r="GI113" s="24"/>
      <c r="GJ113" s="24"/>
      <c r="GK113" s="24"/>
      <c r="GL113" s="24"/>
      <c r="GM113" s="24"/>
      <c r="GN113" s="24"/>
      <c r="GO113" s="24"/>
      <c r="GP113" s="24"/>
      <c r="GQ113" s="24"/>
      <c r="GR113" s="24"/>
      <c r="GS113" s="24"/>
      <c r="GT113" s="24"/>
      <c r="GU113" s="24"/>
      <c r="GV113" s="24"/>
      <c r="GW113" s="24"/>
      <c r="GX113" s="24"/>
      <c r="GY113" s="24"/>
      <c r="GZ113" s="24"/>
      <c r="HA113" s="24"/>
      <c r="HB113" s="24"/>
      <c r="HC113" s="24"/>
      <c r="HD113" s="24"/>
      <c r="HE113" s="24"/>
      <c r="HF113" s="24"/>
      <c r="HG113" s="24"/>
      <c r="HH113" s="24"/>
      <c r="HI113" s="24"/>
      <c r="HJ113" s="24"/>
      <c r="HK113" s="24"/>
      <c r="HL113" s="24"/>
      <c r="HM113" s="24"/>
      <c r="HN113" s="24"/>
      <c r="HO113" s="24"/>
      <c r="HP113" s="24"/>
      <c r="HQ113" s="24"/>
      <c r="HR113" s="24"/>
      <c r="HS113" s="24"/>
      <c r="HT113" s="24"/>
      <c r="HU113" s="24"/>
      <c r="HV113" s="24"/>
      <c r="HW113" s="24"/>
      <c r="HX113" s="24"/>
      <c r="HY113" s="24"/>
      <c r="HZ113" s="24"/>
      <c r="IA113" s="24"/>
      <c r="IB113" s="24"/>
      <c r="IC113" s="24"/>
      <c r="ID113" s="24"/>
      <c r="IE113" s="24"/>
      <c r="IF113" s="24"/>
      <c r="IG113" s="24"/>
      <c r="IH113" s="24"/>
      <c r="II113" s="24"/>
      <c r="IJ113" s="24"/>
      <c r="IK113" s="24"/>
      <c r="IL113" s="24"/>
      <c r="IM113" s="24"/>
      <c r="IN113" s="24"/>
      <c r="IO113" s="24"/>
      <c r="IP113" s="24"/>
      <c r="IQ113" s="24"/>
      <c r="IR113" s="24"/>
      <c r="IS113" s="24"/>
      <c r="IT113" s="24"/>
      <c r="IU113" s="24"/>
      <c r="IV113" s="24"/>
    </row>
    <row r="114" spans="1:256" ht="12" customHeight="1">
      <c r="A114" s="110" t="s">
        <v>106</v>
      </c>
      <c r="B114" s="77">
        <v>4010</v>
      </c>
      <c r="C114" s="248"/>
      <c r="D114" s="248"/>
      <c r="E114" s="69"/>
      <c r="F114" s="69"/>
      <c r="G114" s="69"/>
      <c r="H114" s="69"/>
      <c r="I114" s="248"/>
      <c r="J114" s="248"/>
      <c r="K114" s="248"/>
      <c r="L114" s="248"/>
      <c r="M114" s="258"/>
      <c r="N114" s="258"/>
      <c r="O114" s="258"/>
      <c r="P114" s="258"/>
      <c r="Q114" s="258"/>
      <c r="R114" s="261"/>
      <c r="S114" s="75">
        <f t="shared" si="12"/>
        <v>0</v>
      </c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4"/>
      <c r="FK114" s="24"/>
      <c r="FL114" s="24"/>
      <c r="FM114" s="24"/>
      <c r="FN114" s="24"/>
      <c r="FO114" s="24"/>
      <c r="FP114" s="24"/>
      <c r="FQ114" s="24"/>
      <c r="FR114" s="24"/>
      <c r="FS114" s="24"/>
      <c r="FT114" s="24"/>
      <c r="FU114" s="24"/>
      <c r="FV114" s="24"/>
      <c r="FW114" s="24"/>
      <c r="FX114" s="24"/>
      <c r="FY114" s="24"/>
      <c r="FZ114" s="24"/>
      <c r="GA114" s="24"/>
      <c r="GB114" s="24"/>
      <c r="GC114" s="24"/>
      <c r="GD114" s="24"/>
      <c r="GE114" s="24"/>
      <c r="GF114" s="24"/>
      <c r="GG114" s="24"/>
      <c r="GH114" s="24"/>
      <c r="GI114" s="24"/>
      <c r="GJ114" s="24"/>
      <c r="GK114" s="24"/>
      <c r="GL114" s="24"/>
      <c r="GM114" s="24"/>
      <c r="GN114" s="24"/>
      <c r="GO114" s="24"/>
      <c r="GP114" s="24"/>
      <c r="GQ114" s="24"/>
      <c r="GR114" s="24"/>
      <c r="GS114" s="24"/>
      <c r="GT114" s="24"/>
      <c r="GU114" s="24"/>
      <c r="GV114" s="24"/>
      <c r="GW114" s="24"/>
      <c r="GX114" s="24"/>
      <c r="GY114" s="24"/>
      <c r="GZ114" s="24"/>
      <c r="HA114" s="24"/>
      <c r="HB114" s="24"/>
      <c r="HC114" s="24"/>
      <c r="HD114" s="24"/>
      <c r="HE114" s="24"/>
      <c r="HF114" s="24"/>
      <c r="HG114" s="24"/>
      <c r="HH114" s="24"/>
      <c r="HI114" s="24"/>
      <c r="HJ114" s="24"/>
      <c r="HK114" s="24"/>
      <c r="HL114" s="24"/>
      <c r="HM114" s="24"/>
      <c r="HN114" s="24"/>
      <c r="HO114" s="24"/>
      <c r="HP114" s="24"/>
      <c r="HQ114" s="24"/>
      <c r="HR114" s="24"/>
      <c r="HS114" s="24"/>
      <c r="HT114" s="24"/>
      <c r="HU114" s="24"/>
      <c r="HV114" s="24"/>
      <c r="HW114" s="24"/>
      <c r="HX114" s="24"/>
      <c r="HY114" s="24"/>
      <c r="HZ114" s="24"/>
      <c r="IA114" s="24"/>
      <c r="IB114" s="24"/>
      <c r="IC114" s="24"/>
      <c r="ID114" s="24"/>
      <c r="IE114" s="24"/>
      <c r="IF114" s="24"/>
      <c r="IG114" s="24"/>
      <c r="IH114" s="24"/>
      <c r="II114" s="24"/>
      <c r="IJ114" s="24"/>
      <c r="IK114" s="24"/>
      <c r="IL114" s="24"/>
      <c r="IM114" s="24"/>
      <c r="IN114" s="24"/>
      <c r="IO114" s="24"/>
      <c r="IP114" s="24"/>
      <c r="IQ114" s="24"/>
      <c r="IR114" s="24"/>
      <c r="IS114" s="24"/>
      <c r="IT114" s="24"/>
      <c r="IU114" s="24"/>
      <c r="IV114" s="24"/>
    </row>
    <row r="115" spans="1:256" ht="12" customHeight="1">
      <c r="A115" s="76" t="s">
        <v>107</v>
      </c>
      <c r="B115" s="77">
        <v>4040</v>
      </c>
      <c r="C115" s="248"/>
      <c r="D115" s="248"/>
      <c r="E115" s="69"/>
      <c r="F115" s="69"/>
      <c r="G115" s="69"/>
      <c r="H115" s="69"/>
      <c r="I115" s="248"/>
      <c r="J115" s="248"/>
      <c r="K115" s="248"/>
      <c r="L115" s="248"/>
      <c r="M115" s="258"/>
      <c r="N115" s="262"/>
      <c r="O115" s="262"/>
      <c r="P115" s="262"/>
      <c r="Q115" s="262"/>
      <c r="R115" s="262"/>
      <c r="S115" s="75">
        <f t="shared" si="12"/>
        <v>0</v>
      </c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4"/>
      <c r="FK115" s="24"/>
      <c r="FL115" s="24"/>
      <c r="FM115" s="24"/>
      <c r="FN115" s="24"/>
      <c r="FO115" s="24"/>
      <c r="FP115" s="24"/>
      <c r="FQ115" s="24"/>
      <c r="FR115" s="24"/>
      <c r="FS115" s="24"/>
      <c r="FT115" s="24"/>
      <c r="FU115" s="24"/>
      <c r="FV115" s="24"/>
      <c r="FW115" s="24"/>
      <c r="FX115" s="24"/>
      <c r="FY115" s="24"/>
      <c r="FZ115" s="24"/>
      <c r="GA115" s="24"/>
      <c r="GB115" s="24"/>
      <c r="GC115" s="24"/>
      <c r="GD115" s="24"/>
      <c r="GE115" s="24"/>
      <c r="GF115" s="24"/>
      <c r="GG115" s="24"/>
      <c r="GH115" s="24"/>
      <c r="GI115" s="24"/>
      <c r="GJ115" s="24"/>
      <c r="GK115" s="24"/>
      <c r="GL115" s="24"/>
      <c r="GM115" s="24"/>
      <c r="GN115" s="24"/>
      <c r="GO115" s="24"/>
      <c r="GP115" s="24"/>
      <c r="GQ115" s="24"/>
      <c r="GR115" s="24"/>
      <c r="GS115" s="24"/>
      <c r="GT115" s="24"/>
      <c r="GU115" s="24"/>
      <c r="GV115" s="24"/>
      <c r="GW115" s="24"/>
      <c r="GX115" s="24"/>
      <c r="GY115" s="24"/>
      <c r="GZ115" s="24"/>
      <c r="HA115" s="24"/>
      <c r="HB115" s="24"/>
      <c r="HC115" s="24"/>
      <c r="HD115" s="24"/>
      <c r="HE115" s="24"/>
      <c r="HF115" s="24"/>
      <c r="HG115" s="24"/>
      <c r="HH115" s="24"/>
      <c r="HI115" s="24"/>
      <c r="HJ115" s="24"/>
      <c r="HK115" s="24"/>
      <c r="HL115" s="24"/>
      <c r="HM115" s="24"/>
      <c r="HN115" s="24"/>
      <c r="HO115" s="24"/>
      <c r="HP115" s="24"/>
      <c r="HQ115" s="24"/>
      <c r="HR115" s="24"/>
      <c r="HS115" s="24"/>
      <c r="HT115" s="24"/>
      <c r="HU115" s="24"/>
      <c r="HV115" s="24"/>
      <c r="HW115" s="24"/>
      <c r="HX115" s="24"/>
      <c r="HY115" s="24"/>
      <c r="HZ115" s="24"/>
      <c r="IA115" s="24"/>
      <c r="IB115" s="24"/>
      <c r="IC115" s="24"/>
      <c r="ID115" s="24"/>
      <c r="IE115" s="24"/>
      <c r="IF115" s="24"/>
      <c r="IG115" s="24"/>
      <c r="IH115" s="24"/>
      <c r="II115" s="24"/>
      <c r="IJ115" s="24"/>
      <c r="IK115" s="24"/>
      <c r="IL115" s="24"/>
      <c r="IM115" s="24"/>
      <c r="IN115" s="24"/>
      <c r="IO115" s="24"/>
      <c r="IP115" s="24"/>
      <c r="IQ115" s="24"/>
      <c r="IR115" s="24"/>
      <c r="IS115" s="24"/>
      <c r="IT115" s="24"/>
      <c r="IU115" s="24"/>
      <c r="IV115" s="24"/>
    </row>
    <row r="116" spans="1:256" ht="12" customHeight="1">
      <c r="A116" s="76" t="s">
        <v>108</v>
      </c>
      <c r="B116" s="77">
        <v>4110</v>
      </c>
      <c r="C116" s="248"/>
      <c r="D116" s="248"/>
      <c r="E116" s="69"/>
      <c r="F116" s="69"/>
      <c r="G116" s="69"/>
      <c r="H116" s="69"/>
      <c r="I116" s="248"/>
      <c r="J116" s="248"/>
      <c r="K116" s="248"/>
      <c r="L116" s="248"/>
      <c r="M116" s="258"/>
      <c r="N116" s="262"/>
      <c r="O116" s="262"/>
      <c r="P116" s="262"/>
      <c r="Q116" s="262"/>
      <c r="R116" s="262"/>
      <c r="S116" s="75">
        <f t="shared" si="12"/>
        <v>0</v>
      </c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4"/>
      <c r="FK116" s="24"/>
      <c r="FL116" s="24"/>
      <c r="FM116" s="24"/>
      <c r="FN116" s="24"/>
      <c r="FO116" s="24"/>
      <c r="FP116" s="24"/>
      <c r="FQ116" s="24"/>
      <c r="FR116" s="24"/>
      <c r="FS116" s="24"/>
      <c r="FT116" s="24"/>
      <c r="FU116" s="24"/>
      <c r="FV116" s="24"/>
      <c r="FW116" s="24"/>
      <c r="FX116" s="24"/>
      <c r="FY116" s="24"/>
      <c r="FZ116" s="24"/>
      <c r="GA116" s="24"/>
      <c r="GB116" s="24"/>
      <c r="GC116" s="24"/>
      <c r="GD116" s="24"/>
      <c r="GE116" s="24"/>
      <c r="GF116" s="24"/>
      <c r="GG116" s="24"/>
      <c r="GH116" s="24"/>
      <c r="GI116" s="24"/>
      <c r="GJ116" s="24"/>
      <c r="GK116" s="24"/>
      <c r="GL116" s="24"/>
      <c r="GM116" s="24"/>
      <c r="GN116" s="24"/>
      <c r="GO116" s="24"/>
      <c r="GP116" s="24"/>
      <c r="GQ116" s="24"/>
      <c r="GR116" s="24"/>
      <c r="GS116" s="24"/>
      <c r="GT116" s="24"/>
      <c r="GU116" s="24"/>
      <c r="GV116" s="24"/>
      <c r="GW116" s="24"/>
      <c r="GX116" s="24"/>
      <c r="GY116" s="24"/>
      <c r="GZ116" s="24"/>
      <c r="HA116" s="24"/>
      <c r="HB116" s="24"/>
      <c r="HC116" s="24"/>
      <c r="HD116" s="24"/>
      <c r="HE116" s="24"/>
      <c r="HF116" s="24"/>
      <c r="HG116" s="24"/>
      <c r="HH116" s="24"/>
      <c r="HI116" s="24"/>
      <c r="HJ116" s="24"/>
      <c r="HK116" s="24"/>
      <c r="HL116" s="24"/>
      <c r="HM116" s="24"/>
      <c r="HN116" s="24"/>
      <c r="HO116" s="24"/>
      <c r="HP116" s="24"/>
      <c r="HQ116" s="24"/>
      <c r="HR116" s="24"/>
      <c r="HS116" s="24"/>
      <c r="HT116" s="24"/>
      <c r="HU116" s="24"/>
      <c r="HV116" s="24"/>
      <c r="HW116" s="24"/>
      <c r="HX116" s="24"/>
      <c r="HY116" s="24"/>
      <c r="HZ116" s="24"/>
      <c r="IA116" s="24"/>
      <c r="IB116" s="24"/>
      <c r="IC116" s="24"/>
      <c r="ID116" s="24"/>
      <c r="IE116" s="24"/>
      <c r="IF116" s="24"/>
      <c r="IG116" s="24"/>
      <c r="IH116" s="24"/>
      <c r="II116" s="24"/>
      <c r="IJ116" s="24"/>
      <c r="IK116" s="24"/>
      <c r="IL116" s="24"/>
      <c r="IM116" s="24"/>
      <c r="IN116" s="24"/>
      <c r="IO116" s="24"/>
      <c r="IP116" s="24"/>
      <c r="IQ116" s="24"/>
      <c r="IR116" s="24"/>
      <c r="IS116" s="24"/>
      <c r="IT116" s="24"/>
      <c r="IU116" s="24"/>
      <c r="IV116" s="24"/>
    </row>
    <row r="117" spans="1:256" ht="12" customHeight="1">
      <c r="A117" s="76" t="s">
        <v>109</v>
      </c>
      <c r="B117" s="77">
        <v>4120</v>
      </c>
      <c r="C117" s="248"/>
      <c r="D117" s="248"/>
      <c r="E117" s="69"/>
      <c r="F117" s="69"/>
      <c r="G117" s="69"/>
      <c r="H117" s="69"/>
      <c r="I117" s="248"/>
      <c r="J117" s="248"/>
      <c r="K117" s="248"/>
      <c r="L117" s="248"/>
      <c r="M117" s="258"/>
      <c r="N117" s="262"/>
      <c r="O117" s="262"/>
      <c r="P117" s="262"/>
      <c r="Q117" s="262"/>
      <c r="R117" s="262"/>
      <c r="S117" s="75">
        <f t="shared" si="12"/>
        <v>0</v>
      </c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4"/>
      <c r="FK117" s="24"/>
      <c r="FL117" s="24"/>
      <c r="FM117" s="24"/>
      <c r="FN117" s="24"/>
      <c r="FO117" s="24"/>
      <c r="FP117" s="24"/>
      <c r="FQ117" s="24"/>
      <c r="FR117" s="24"/>
      <c r="FS117" s="24"/>
      <c r="FT117" s="24"/>
      <c r="FU117" s="24"/>
      <c r="FV117" s="24"/>
      <c r="FW117" s="24"/>
      <c r="FX117" s="24"/>
      <c r="FY117" s="24"/>
      <c r="FZ117" s="24"/>
      <c r="GA117" s="24"/>
      <c r="GB117" s="24"/>
      <c r="GC117" s="24"/>
      <c r="GD117" s="24"/>
      <c r="GE117" s="24"/>
      <c r="GF117" s="24"/>
      <c r="GG117" s="24"/>
      <c r="GH117" s="24"/>
      <c r="GI117" s="24"/>
      <c r="GJ117" s="24"/>
      <c r="GK117" s="24"/>
      <c r="GL117" s="24"/>
      <c r="GM117" s="24"/>
      <c r="GN117" s="24"/>
      <c r="GO117" s="24"/>
      <c r="GP117" s="24"/>
      <c r="GQ117" s="24"/>
      <c r="GR117" s="24"/>
      <c r="GS117" s="24"/>
      <c r="GT117" s="24"/>
      <c r="GU117" s="24"/>
      <c r="GV117" s="24"/>
      <c r="GW117" s="24"/>
      <c r="GX117" s="24"/>
      <c r="GY117" s="24"/>
      <c r="GZ117" s="24"/>
      <c r="HA117" s="24"/>
      <c r="HB117" s="24"/>
      <c r="HC117" s="24"/>
      <c r="HD117" s="24"/>
      <c r="HE117" s="24"/>
      <c r="HF117" s="24"/>
      <c r="HG117" s="24"/>
      <c r="HH117" s="24"/>
      <c r="HI117" s="24"/>
      <c r="HJ117" s="24"/>
      <c r="HK117" s="24"/>
      <c r="HL117" s="24"/>
      <c r="HM117" s="24"/>
      <c r="HN117" s="24"/>
      <c r="HO117" s="24"/>
      <c r="HP117" s="24"/>
      <c r="HQ117" s="24"/>
      <c r="HR117" s="24"/>
      <c r="HS117" s="24"/>
      <c r="HT117" s="24"/>
      <c r="HU117" s="24"/>
      <c r="HV117" s="24"/>
      <c r="HW117" s="24"/>
      <c r="HX117" s="24"/>
      <c r="HY117" s="24"/>
      <c r="HZ117" s="24"/>
      <c r="IA117" s="24"/>
      <c r="IB117" s="24"/>
      <c r="IC117" s="24"/>
      <c r="ID117" s="24"/>
      <c r="IE117" s="24"/>
      <c r="IF117" s="24"/>
      <c r="IG117" s="24"/>
      <c r="IH117" s="24"/>
      <c r="II117" s="24"/>
      <c r="IJ117" s="24"/>
      <c r="IK117" s="24"/>
      <c r="IL117" s="24"/>
      <c r="IM117" s="24"/>
      <c r="IN117" s="24"/>
      <c r="IO117" s="24"/>
      <c r="IP117" s="24"/>
      <c r="IQ117" s="24"/>
      <c r="IR117" s="24"/>
      <c r="IS117" s="24"/>
      <c r="IT117" s="24"/>
      <c r="IU117" s="24"/>
      <c r="IV117" s="24"/>
    </row>
    <row r="118" spans="1:256" ht="12" customHeight="1">
      <c r="A118" s="76"/>
      <c r="B118" s="77">
        <v>4130</v>
      </c>
      <c r="C118" s="248"/>
      <c r="D118" s="248"/>
      <c r="E118" s="69"/>
      <c r="F118" s="69"/>
      <c r="G118" s="69"/>
      <c r="H118" s="69"/>
      <c r="I118" s="248"/>
      <c r="J118" s="248"/>
      <c r="K118" s="248"/>
      <c r="L118" s="248"/>
      <c r="M118" s="258"/>
      <c r="N118" s="262"/>
      <c r="O118" s="262"/>
      <c r="P118" s="262"/>
      <c r="Q118" s="262"/>
      <c r="R118" s="262"/>
      <c r="S118" s="75">
        <f t="shared" si="12"/>
        <v>0</v>
      </c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  <c r="IV118" s="24"/>
    </row>
    <row r="119" spans="1:256" ht="12" customHeight="1">
      <c r="A119" s="76"/>
      <c r="B119" s="77">
        <v>4210</v>
      </c>
      <c r="C119" s="248"/>
      <c r="D119" s="248"/>
      <c r="E119" s="267">
        <v>7964</v>
      </c>
      <c r="F119" s="69"/>
      <c r="G119" s="69"/>
      <c r="H119" s="69"/>
      <c r="I119" s="248"/>
      <c r="J119" s="248"/>
      <c r="K119" s="248"/>
      <c r="L119" s="248"/>
      <c r="M119" s="258"/>
      <c r="N119" s="262"/>
      <c r="O119" s="262"/>
      <c r="P119" s="262"/>
      <c r="Q119" s="262"/>
      <c r="R119" s="262"/>
      <c r="S119" s="75">
        <f t="shared" si="12"/>
        <v>7964</v>
      </c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  <c r="IV119" s="24"/>
    </row>
    <row r="120" spans="1:256" ht="12" customHeight="1">
      <c r="A120" s="76"/>
      <c r="B120" s="77">
        <v>4220</v>
      </c>
      <c r="C120" s="248"/>
      <c r="D120" s="248"/>
      <c r="E120" s="267">
        <v>5000</v>
      </c>
      <c r="F120" s="69"/>
      <c r="G120" s="69"/>
      <c r="H120" s="69"/>
      <c r="I120" s="248"/>
      <c r="J120" s="248"/>
      <c r="K120" s="248"/>
      <c r="L120" s="248"/>
      <c r="M120" s="258"/>
      <c r="N120" s="262"/>
      <c r="O120" s="262"/>
      <c r="P120" s="262"/>
      <c r="Q120" s="262"/>
      <c r="R120" s="262"/>
      <c r="S120" s="75">
        <f t="shared" si="12"/>
        <v>5000</v>
      </c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  <c r="IV120" s="24"/>
    </row>
    <row r="121" spans="1:256" ht="12" customHeight="1">
      <c r="A121" s="76"/>
      <c r="B121" s="77">
        <v>4230</v>
      </c>
      <c r="C121" s="248"/>
      <c r="D121" s="248"/>
      <c r="E121" s="69"/>
      <c r="F121" s="69"/>
      <c r="G121" s="69"/>
      <c r="H121" s="69"/>
      <c r="I121" s="248"/>
      <c r="J121" s="248"/>
      <c r="K121" s="248"/>
      <c r="L121" s="248"/>
      <c r="M121" s="258"/>
      <c r="N121" s="262"/>
      <c r="O121" s="262"/>
      <c r="P121" s="262"/>
      <c r="Q121" s="262"/>
      <c r="R121" s="262"/>
      <c r="S121" s="75">
        <f t="shared" si="12"/>
        <v>0</v>
      </c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  <c r="IV121" s="24"/>
    </row>
    <row r="122" spans="1:256" ht="12" customHeight="1">
      <c r="A122" s="76"/>
      <c r="B122" s="77">
        <v>4240</v>
      </c>
      <c r="C122" s="248"/>
      <c r="D122" s="248"/>
      <c r="E122" s="69"/>
      <c r="F122" s="69"/>
      <c r="G122" s="69"/>
      <c r="H122" s="69"/>
      <c r="I122" s="248"/>
      <c r="J122" s="248"/>
      <c r="K122" s="248"/>
      <c r="L122" s="248"/>
      <c r="M122" s="258"/>
      <c r="N122" s="262"/>
      <c r="O122" s="262"/>
      <c r="P122" s="262"/>
      <c r="Q122" s="262"/>
      <c r="R122" s="262"/>
      <c r="S122" s="75">
        <f t="shared" si="12"/>
        <v>0</v>
      </c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  <c r="IV122" s="24"/>
    </row>
    <row r="123" spans="1:256" ht="12" customHeight="1">
      <c r="A123" s="76"/>
      <c r="B123" s="77">
        <v>4260</v>
      </c>
      <c r="C123" s="248"/>
      <c r="D123" s="248"/>
      <c r="E123" s="69"/>
      <c r="F123" s="69"/>
      <c r="G123" s="69"/>
      <c r="H123" s="69"/>
      <c r="I123" s="248"/>
      <c r="J123" s="248"/>
      <c r="K123" s="248"/>
      <c r="L123" s="248"/>
      <c r="M123" s="258"/>
      <c r="N123" s="262"/>
      <c r="O123" s="262"/>
      <c r="P123" s="262"/>
      <c r="Q123" s="262"/>
      <c r="R123" s="262"/>
      <c r="S123" s="75">
        <f t="shared" si="12"/>
        <v>0</v>
      </c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  <c r="IV123" s="24"/>
    </row>
    <row r="124" spans="1:256" ht="12" customHeight="1">
      <c r="A124" s="76"/>
      <c r="B124" s="77">
        <v>4270</v>
      </c>
      <c r="C124" s="248"/>
      <c r="D124" s="248"/>
      <c r="E124" s="69"/>
      <c r="F124" s="69"/>
      <c r="G124" s="69"/>
      <c r="H124" s="69"/>
      <c r="I124" s="248"/>
      <c r="J124" s="248"/>
      <c r="K124" s="248"/>
      <c r="L124" s="248"/>
      <c r="M124" s="258"/>
      <c r="N124" s="262"/>
      <c r="O124" s="262"/>
      <c r="P124" s="262"/>
      <c r="Q124" s="262"/>
      <c r="R124" s="262"/>
      <c r="S124" s="75">
        <f>R124+Q124+P124+O124+N124+M124+L124+K124+J124+I124+H124+G124+F124+E124+D124+C124</f>
        <v>0</v>
      </c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  <c r="IV124" s="24"/>
    </row>
    <row r="125" spans="1:256" ht="12" customHeight="1">
      <c r="A125" s="76"/>
      <c r="B125" s="77">
        <v>4300</v>
      </c>
      <c r="C125" s="248"/>
      <c r="D125" s="248"/>
      <c r="E125" s="69"/>
      <c r="F125" s="69"/>
      <c r="G125" s="69"/>
      <c r="H125" s="69"/>
      <c r="I125" s="248"/>
      <c r="J125" s="248"/>
      <c r="K125" s="248"/>
      <c r="L125" s="248"/>
      <c r="M125" s="258"/>
      <c r="N125" s="262"/>
      <c r="O125" s="262"/>
      <c r="P125" s="262"/>
      <c r="Q125" s="262"/>
      <c r="R125" s="262"/>
      <c r="S125" s="75">
        <f t="shared" si="12"/>
        <v>0</v>
      </c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  <c r="IV125" s="24"/>
    </row>
    <row r="126" spans="1:256" ht="12" customHeight="1" thickBot="1">
      <c r="A126" s="83"/>
      <c r="B126" s="84">
        <v>4440</v>
      </c>
      <c r="C126" s="255"/>
      <c r="D126" s="255"/>
      <c r="E126" s="86"/>
      <c r="F126" s="86"/>
      <c r="G126" s="86"/>
      <c r="H126" s="86"/>
      <c r="I126" s="255"/>
      <c r="J126" s="255"/>
      <c r="K126" s="255"/>
      <c r="L126" s="255"/>
      <c r="M126" s="259"/>
      <c r="N126" s="260"/>
      <c r="O126" s="260"/>
      <c r="P126" s="260"/>
      <c r="Q126" s="260"/>
      <c r="R126" s="260"/>
      <c r="S126" s="75">
        <f t="shared" si="12"/>
        <v>0</v>
      </c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  <c r="IV126" s="24"/>
    </row>
    <row r="127" spans="1:256" ht="12" customHeight="1">
      <c r="A127" s="154" t="s">
        <v>110</v>
      </c>
      <c r="B127" s="91"/>
      <c r="C127" s="92">
        <f aca="true" t="shared" si="13" ref="C127:R127">SUM(C112:C126)</f>
        <v>0</v>
      </c>
      <c r="D127" s="92">
        <f t="shared" si="13"/>
        <v>0</v>
      </c>
      <c r="E127" s="206">
        <f t="shared" si="13"/>
        <v>12964</v>
      </c>
      <c r="F127" s="92">
        <f t="shared" si="13"/>
        <v>0</v>
      </c>
      <c r="G127" s="92">
        <f t="shared" si="13"/>
        <v>0</v>
      </c>
      <c r="H127" s="92">
        <f t="shared" si="13"/>
        <v>0</v>
      </c>
      <c r="I127" s="92">
        <f t="shared" si="13"/>
        <v>0</v>
      </c>
      <c r="J127" s="92">
        <f t="shared" si="13"/>
        <v>0</v>
      </c>
      <c r="K127" s="92">
        <f t="shared" si="13"/>
        <v>0</v>
      </c>
      <c r="L127" s="92">
        <f t="shared" si="13"/>
        <v>0</v>
      </c>
      <c r="M127" s="92">
        <f t="shared" si="13"/>
        <v>0</v>
      </c>
      <c r="N127" s="92">
        <f t="shared" si="13"/>
        <v>0</v>
      </c>
      <c r="O127" s="92">
        <f t="shared" si="13"/>
        <v>0</v>
      </c>
      <c r="P127" s="92">
        <f t="shared" si="13"/>
        <v>0</v>
      </c>
      <c r="Q127" s="92">
        <f t="shared" si="13"/>
        <v>0</v>
      </c>
      <c r="R127" s="92">
        <f t="shared" si="13"/>
        <v>0</v>
      </c>
      <c r="S127" s="93">
        <f t="shared" si="12"/>
        <v>12964</v>
      </c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AI127" s="94"/>
      <c r="AJ127" s="94"/>
      <c r="AK127" s="94"/>
      <c r="AL127" s="94"/>
      <c r="AM127" s="94"/>
      <c r="AN127" s="94"/>
      <c r="AO127" s="94"/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  <c r="BD127" s="94"/>
      <c r="BE127" s="94"/>
      <c r="BF127" s="94"/>
      <c r="BG127" s="94"/>
      <c r="BH127" s="94"/>
      <c r="BI127" s="94"/>
      <c r="BJ127" s="94"/>
      <c r="BK127" s="94"/>
      <c r="BL127" s="94"/>
      <c r="BM127" s="94"/>
      <c r="BN127" s="94"/>
      <c r="BO127" s="94"/>
      <c r="BP127" s="94"/>
      <c r="BQ127" s="94"/>
      <c r="BR127" s="94"/>
      <c r="BS127" s="94"/>
      <c r="BT127" s="94"/>
      <c r="BU127" s="94"/>
      <c r="BV127" s="94"/>
      <c r="BW127" s="94"/>
      <c r="BX127" s="94"/>
      <c r="BY127" s="94"/>
      <c r="BZ127" s="94"/>
      <c r="CA127" s="94"/>
      <c r="CB127" s="94"/>
      <c r="CC127" s="94"/>
      <c r="CD127" s="94"/>
      <c r="CE127" s="94"/>
      <c r="CF127" s="94"/>
      <c r="CG127" s="94"/>
      <c r="CH127" s="94"/>
      <c r="CI127" s="94"/>
      <c r="CJ127" s="94"/>
      <c r="CK127" s="94"/>
      <c r="CL127" s="94"/>
      <c r="CM127" s="94"/>
      <c r="CN127" s="94"/>
      <c r="CO127" s="94"/>
      <c r="CP127" s="94"/>
      <c r="CQ127" s="94"/>
      <c r="CR127" s="94"/>
      <c r="CS127" s="94"/>
      <c r="CT127" s="94"/>
      <c r="CU127" s="94"/>
      <c r="CV127" s="94"/>
      <c r="CW127" s="94"/>
      <c r="CX127" s="94"/>
      <c r="CY127" s="94"/>
      <c r="CZ127" s="94"/>
      <c r="DA127" s="94"/>
      <c r="DB127" s="94"/>
      <c r="DC127" s="94"/>
      <c r="DD127" s="94"/>
      <c r="DE127" s="94"/>
      <c r="DF127" s="94"/>
      <c r="DG127" s="94"/>
      <c r="DH127" s="94"/>
      <c r="DI127" s="94"/>
      <c r="DJ127" s="94"/>
      <c r="DK127" s="94"/>
      <c r="DL127" s="94"/>
      <c r="DM127" s="94"/>
      <c r="DN127" s="94"/>
      <c r="DO127" s="94"/>
      <c r="DP127" s="94"/>
      <c r="DQ127" s="94"/>
      <c r="DR127" s="94"/>
      <c r="DS127" s="94"/>
      <c r="DT127" s="94"/>
      <c r="DU127" s="94"/>
      <c r="DV127" s="94"/>
      <c r="DW127" s="94"/>
      <c r="DX127" s="94"/>
      <c r="DY127" s="94"/>
      <c r="DZ127" s="94"/>
      <c r="EA127" s="94"/>
      <c r="EB127" s="94"/>
      <c r="EC127" s="94"/>
      <c r="ED127" s="94"/>
      <c r="EE127" s="94"/>
      <c r="EF127" s="94"/>
      <c r="EG127" s="94"/>
      <c r="EH127" s="94"/>
      <c r="EI127" s="94"/>
      <c r="EJ127" s="94"/>
      <c r="EK127" s="94"/>
      <c r="EL127" s="94"/>
      <c r="EM127" s="94"/>
      <c r="EN127" s="94"/>
      <c r="EO127" s="94"/>
      <c r="EP127" s="94"/>
      <c r="EQ127" s="94"/>
      <c r="ER127" s="94"/>
      <c r="ES127" s="94"/>
      <c r="ET127" s="94"/>
      <c r="EU127" s="94"/>
      <c r="EV127" s="94"/>
      <c r="EW127" s="94"/>
      <c r="EX127" s="94"/>
      <c r="EY127" s="94"/>
      <c r="EZ127" s="94"/>
      <c r="FA127" s="94"/>
      <c r="FB127" s="94"/>
      <c r="FC127" s="94"/>
      <c r="FD127" s="94"/>
      <c r="FE127" s="94"/>
      <c r="FF127" s="94"/>
      <c r="FG127" s="94"/>
      <c r="FH127" s="94"/>
      <c r="FI127" s="94"/>
      <c r="FJ127" s="94"/>
      <c r="FK127" s="94"/>
      <c r="FL127" s="94"/>
      <c r="FM127" s="94"/>
      <c r="FN127" s="94"/>
      <c r="FO127" s="94"/>
      <c r="FP127" s="94"/>
      <c r="FQ127" s="94"/>
      <c r="FR127" s="94"/>
      <c r="FS127" s="94"/>
      <c r="FT127" s="94"/>
      <c r="FU127" s="94"/>
      <c r="FV127" s="94"/>
      <c r="FW127" s="94"/>
      <c r="FX127" s="94"/>
      <c r="FY127" s="94"/>
      <c r="FZ127" s="94"/>
      <c r="GA127" s="94"/>
      <c r="GB127" s="94"/>
      <c r="GC127" s="94"/>
      <c r="GD127" s="94"/>
      <c r="GE127" s="94"/>
      <c r="GF127" s="94"/>
      <c r="GG127" s="94"/>
      <c r="GH127" s="94"/>
      <c r="GI127" s="94"/>
      <c r="GJ127" s="94"/>
      <c r="GK127" s="94"/>
      <c r="GL127" s="94"/>
      <c r="GM127" s="94"/>
      <c r="GN127" s="94"/>
      <c r="GO127" s="94"/>
      <c r="GP127" s="94"/>
      <c r="GQ127" s="94"/>
      <c r="GR127" s="94"/>
      <c r="GS127" s="94"/>
      <c r="GT127" s="94"/>
      <c r="GU127" s="94"/>
      <c r="GV127" s="94"/>
      <c r="GW127" s="94"/>
      <c r="GX127" s="94"/>
      <c r="GY127" s="94"/>
      <c r="GZ127" s="94"/>
      <c r="HA127" s="94"/>
      <c r="HB127" s="94"/>
      <c r="HC127" s="94"/>
      <c r="HD127" s="94"/>
      <c r="HE127" s="94"/>
      <c r="HF127" s="94"/>
      <c r="HG127" s="94"/>
      <c r="HH127" s="94"/>
      <c r="HI127" s="94"/>
      <c r="HJ127" s="94"/>
      <c r="HK127" s="94"/>
      <c r="HL127" s="94"/>
      <c r="HM127" s="94"/>
      <c r="HN127" s="94"/>
      <c r="HO127" s="94"/>
      <c r="HP127" s="94"/>
      <c r="HQ127" s="94"/>
      <c r="HR127" s="94"/>
      <c r="HS127" s="94"/>
      <c r="HT127" s="94"/>
      <c r="HU127" s="94"/>
      <c r="HV127" s="94"/>
      <c r="HW127" s="94"/>
      <c r="HX127" s="94"/>
      <c r="HY127" s="94"/>
      <c r="HZ127" s="94"/>
      <c r="IA127" s="94"/>
      <c r="IB127" s="94"/>
      <c r="IC127" s="94"/>
      <c r="ID127" s="94"/>
      <c r="IE127" s="94"/>
      <c r="IF127" s="94"/>
      <c r="IG127" s="94"/>
      <c r="IH127" s="94"/>
      <c r="II127" s="94"/>
      <c r="IJ127" s="94"/>
      <c r="IK127" s="94"/>
      <c r="IL127" s="94"/>
      <c r="IM127" s="94"/>
      <c r="IN127" s="94"/>
      <c r="IO127" s="94"/>
      <c r="IP127" s="94"/>
      <c r="IQ127" s="94"/>
      <c r="IR127" s="94"/>
      <c r="IS127" s="94"/>
      <c r="IT127" s="94"/>
      <c r="IU127" s="94"/>
      <c r="IV127" s="94"/>
    </row>
    <row r="128" spans="1:256" ht="11.25" customHeight="1">
      <c r="A128" s="65">
        <v>85406</v>
      </c>
      <c r="B128" s="95">
        <v>3020</v>
      </c>
      <c r="C128" s="96"/>
      <c r="D128" s="96"/>
      <c r="E128" s="205"/>
      <c r="F128" s="97"/>
      <c r="G128" s="97"/>
      <c r="H128" s="97"/>
      <c r="I128" s="97"/>
      <c r="J128" s="97"/>
      <c r="K128" s="96"/>
      <c r="L128" s="96"/>
      <c r="M128" s="98"/>
      <c r="N128" s="98"/>
      <c r="O128" s="98"/>
      <c r="P128" s="98"/>
      <c r="Q128" s="98"/>
      <c r="R128" s="155"/>
      <c r="S128" s="156">
        <f t="shared" si="12"/>
        <v>0</v>
      </c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  <c r="IV128" s="24"/>
    </row>
    <row r="129" spans="1:256" ht="11.25" customHeight="1">
      <c r="A129" s="73"/>
      <c r="B129" s="66">
        <v>4010</v>
      </c>
      <c r="C129" s="74"/>
      <c r="D129" s="74"/>
      <c r="E129" s="68"/>
      <c r="F129" s="68"/>
      <c r="G129" s="68"/>
      <c r="H129" s="68"/>
      <c r="I129" s="68"/>
      <c r="J129" s="68"/>
      <c r="K129" s="74"/>
      <c r="L129" s="74"/>
      <c r="M129" s="100"/>
      <c r="N129" s="100"/>
      <c r="O129" s="100"/>
      <c r="P129" s="100"/>
      <c r="Q129" s="100"/>
      <c r="R129" s="100"/>
      <c r="S129" s="75">
        <f t="shared" si="12"/>
        <v>0</v>
      </c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  <c r="IV129" s="24"/>
    </row>
    <row r="130" spans="1:256" ht="11.25" customHeight="1">
      <c r="A130" s="76"/>
      <c r="B130" s="77">
        <v>4040</v>
      </c>
      <c r="C130" s="67"/>
      <c r="D130" s="67"/>
      <c r="E130" s="69"/>
      <c r="F130" s="69"/>
      <c r="G130" s="69"/>
      <c r="H130" s="69"/>
      <c r="I130" s="69"/>
      <c r="J130" s="69"/>
      <c r="K130" s="67"/>
      <c r="L130" s="67"/>
      <c r="M130" s="125"/>
      <c r="N130" s="100"/>
      <c r="O130" s="100"/>
      <c r="P130" s="100"/>
      <c r="Q130" s="100"/>
      <c r="R130" s="100"/>
      <c r="S130" s="75">
        <f t="shared" si="12"/>
        <v>0</v>
      </c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  <c r="IV130" s="24"/>
    </row>
    <row r="131" spans="1:256" ht="11.25" customHeight="1">
      <c r="A131" s="76" t="s">
        <v>111</v>
      </c>
      <c r="B131" s="77">
        <v>4110</v>
      </c>
      <c r="C131" s="67"/>
      <c r="D131" s="67"/>
      <c r="E131" s="69"/>
      <c r="F131" s="69"/>
      <c r="G131" s="69"/>
      <c r="H131" s="69"/>
      <c r="I131" s="69"/>
      <c r="J131" s="69"/>
      <c r="K131" s="67"/>
      <c r="L131" s="67"/>
      <c r="M131" s="125"/>
      <c r="N131" s="100"/>
      <c r="O131" s="100"/>
      <c r="P131" s="100"/>
      <c r="Q131" s="100"/>
      <c r="R131" s="100"/>
      <c r="S131" s="75">
        <f t="shared" si="12"/>
        <v>0</v>
      </c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  <c r="IV131" s="24"/>
    </row>
    <row r="132" spans="1:256" ht="11.25" customHeight="1">
      <c r="A132" s="76" t="s">
        <v>112</v>
      </c>
      <c r="B132" s="77">
        <v>4120</v>
      </c>
      <c r="C132" s="67"/>
      <c r="D132" s="67"/>
      <c r="E132" s="69"/>
      <c r="F132" s="69"/>
      <c r="G132" s="69"/>
      <c r="H132" s="69"/>
      <c r="I132" s="69"/>
      <c r="J132" s="69"/>
      <c r="K132" s="67"/>
      <c r="L132" s="67"/>
      <c r="M132" s="125"/>
      <c r="N132" s="100"/>
      <c r="O132" s="100"/>
      <c r="P132" s="100"/>
      <c r="Q132" s="100"/>
      <c r="R132" s="100"/>
      <c r="S132" s="75">
        <f t="shared" si="12"/>
        <v>0</v>
      </c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  <c r="IV132" s="24"/>
    </row>
    <row r="133" spans="1:256" ht="11.25" customHeight="1">
      <c r="A133" s="76" t="s">
        <v>113</v>
      </c>
      <c r="B133" s="77">
        <v>4170</v>
      </c>
      <c r="C133" s="67"/>
      <c r="D133" s="67"/>
      <c r="E133" s="69"/>
      <c r="F133" s="69"/>
      <c r="G133" s="69"/>
      <c r="H133" s="69"/>
      <c r="I133" s="69"/>
      <c r="J133" s="69"/>
      <c r="K133" s="67"/>
      <c r="L133" s="67"/>
      <c r="M133" s="125"/>
      <c r="N133" s="100"/>
      <c r="O133" s="100"/>
      <c r="P133" s="100"/>
      <c r="Q133" s="100"/>
      <c r="R133" s="100"/>
      <c r="S133" s="75">
        <f t="shared" si="12"/>
        <v>0</v>
      </c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  <c r="IV133" s="24"/>
    </row>
    <row r="134" spans="1:256" ht="11.25" customHeight="1">
      <c r="A134" s="76" t="s">
        <v>114</v>
      </c>
      <c r="B134" s="77">
        <v>4210</v>
      </c>
      <c r="C134" s="67"/>
      <c r="D134" s="67"/>
      <c r="E134" s="69"/>
      <c r="F134" s="267">
        <v>300</v>
      </c>
      <c r="G134" s="69"/>
      <c r="H134" s="69"/>
      <c r="I134" s="69"/>
      <c r="J134" s="69"/>
      <c r="K134" s="67"/>
      <c r="L134" s="67"/>
      <c r="M134" s="125"/>
      <c r="N134" s="100"/>
      <c r="O134" s="100"/>
      <c r="P134" s="100"/>
      <c r="Q134" s="100"/>
      <c r="R134" s="100"/>
      <c r="S134" s="75">
        <f t="shared" si="12"/>
        <v>300</v>
      </c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  <c r="IV134" s="24"/>
    </row>
    <row r="135" spans="1:256" ht="11.25" customHeight="1">
      <c r="A135" s="76"/>
      <c r="B135" s="77">
        <v>4240</v>
      </c>
      <c r="C135" s="67"/>
      <c r="D135" s="67"/>
      <c r="E135" s="69"/>
      <c r="F135" s="69"/>
      <c r="G135" s="69"/>
      <c r="H135" s="69"/>
      <c r="I135" s="69"/>
      <c r="J135" s="69"/>
      <c r="K135" s="67"/>
      <c r="L135" s="67"/>
      <c r="M135" s="125"/>
      <c r="N135" s="100"/>
      <c r="O135" s="100"/>
      <c r="P135" s="100"/>
      <c r="Q135" s="100"/>
      <c r="R135" s="100"/>
      <c r="S135" s="75">
        <f t="shared" si="12"/>
        <v>0</v>
      </c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  <c r="IV135" s="24"/>
    </row>
    <row r="136" spans="1:256" ht="11.25" customHeight="1">
      <c r="A136" s="76" t="s">
        <v>115</v>
      </c>
      <c r="B136" s="77">
        <v>4260</v>
      </c>
      <c r="C136" s="67"/>
      <c r="D136" s="67"/>
      <c r="E136" s="69"/>
      <c r="F136" s="69"/>
      <c r="G136" s="69"/>
      <c r="H136" s="69"/>
      <c r="I136" s="69"/>
      <c r="J136" s="69"/>
      <c r="K136" s="67"/>
      <c r="L136" s="67"/>
      <c r="M136" s="125"/>
      <c r="N136" s="100"/>
      <c r="O136" s="100"/>
      <c r="P136" s="100"/>
      <c r="Q136" s="100"/>
      <c r="R136" s="100"/>
      <c r="S136" s="75">
        <f t="shared" si="12"/>
        <v>0</v>
      </c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  <c r="IV136" s="24"/>
    </row>
    <row r="137" spans="1:256" ht="11.25" customHeight="1">
      <c r="A137" s="110" t="s">
        <v>116</v>
      </c>
      <c r="B137" s="77">
        <v>4270</v>
      </c>
      <c r="C137" s="67"/>
      <c r="D137" s="67"/>
      <c r="E137" s="69"/>
      <c r="F137" s="69"/>
      <c r="G137" s="69"/>
      <c r="H137" s="69"/>
      <c r="I137" s="69"/>
      <c r="J137" s="69"/>
      <c r="K137" s="67"/>
      <c r="L137" s="67"/>
      <c r="M137" s="125"/>
      <c r="N137" s="100"/>
      <c r="O137" s="100"/>
      <c r="P137" s="100"/>
      <c r="Q137" s="100"/>
      <c r="R137" s="100"/>
      <c r="S137" s="75">
        <f t="shared" si="12"/>
        <v>0</v>
      </c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  <c r="IV137" s="24"/>
    </row>
    <row r="138" spans="1:256" ht="11.25" customHeight="1">
      <c r="A138" s="110"/>
      <c r="B138" s="77">
        <v>4280</v>
      </c>
      <c r="C138" s="67"/>
      <c r="D138" s="67"/>
      <c r="E138" s="69"/>
      <c r="F138" s="69"/>
      <c r="G138" s="69"/>
      <c r="H138" s="69"/>
      <c r="I138" s="69"/>
      <c r="J138" s="69"/>
      <c r="K138" s="67"/>
      <c r="L138" s="67"/>
      <c r="M138" s="125"/>
      <c r="N138" s="100"/>
      <c r="O138" s="100"/>
      <c r="P138" s="100"/>
      <c r="Q138" s="100"/>
      <c r="R138" s="100"/>
      <c r="S138" s="75">
        <f t="shared" si="12"/>
        <v>0</v>
      </c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  <c r="IV138" s="24"/>
    </row>
    <row r="139" spans="1:256" ht="11.25" customHeight="1">
      <c r="A139" s="76"/>
      <c r="B139" s="77">
        <v>4300</v>
      </c>
      <c r="C139" s="67"/>
      <c r="D139" s="67"/>
      <c r="E139" s="69"/>
      <c r="F139" s="69"/>
      <c r="G139" s="69"/>
      <c r="H139" s="69"/>
      <c r="I139" s="69"/>
      <c r="J139" s="69"/>
      <c r="K139" s="67"/>
      <c r="L139" s="67"/>
      <c r="M139" s="125"/>
      <c r="N139" s="100"/>
      <c r="O139" s="100"/>
      <c r="P139" s="100"/>
      <c r="Q139" s="100"/>
      <c r="R139" s="100"/>
      <c r="S139" s="75">
        <f t="shared" si="12"/>
        <v>0</v>
      </c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  <c r="IV139" s="24"/>
    </row>
    <row r="140" spans="1:256" ht="11.25" customHeight="1">
      <c r="A140" s="110"/>
      <c r="B140" s="77">
        <v>4410</v>
      </c>
      <c r="C140" s="67"/>
      <c r="D140" s="67"/>
      <c r="E140" s="69"/>
      <c r="F140" s="69"/>
      <c r="G140" s="69"/>
      <c r="H140" s="69"/>
      <c r="I140" s="69"/>
      <c r="J140" s="69"/>
      <c r="K140" s="67"/>
      <c r="L140" s="67"/>
      <c r="M140" s="125"/>
      <c r="N140" s="100"/>
      <c r="O140" s="100"/>
      <c r="P140" s="100"/>
      <c r="Q140" s="100"/>
      <c r="R140" s="100"/>
      <c r="S140" s="75">
        <f t="shared" si="12"/>
        <v>0</v>
      </c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  <c r="IV140" s="24"/>
    </row>
    <row r="141" spans="1:256" ht="11.25" customHeight="1">
      <c r="A141" s="110"/>
      <c r="B141" s="77">
        <v>4430</v>
      </c>
      <c r="C141" s="67"/>
      <c r="D141" s="67"/>
      <c r="E141" s="69"/>
      <c r="F141" s="69"/>
      <c r="G141" s="69"/>
      <c r="H141" s="69"/>
      <c r="I141" s="69"/>
      <c r="J141" s="69"/>
      <c r="K141" s="67"/>
      <c r="L141" s="67"/>
      <c r="M141" s="125"/>
      <c r="N141" s="100"/>
      <c r="O141" s="100"/>
      <c r="P141" s="100"/>
      <c r="Q141" s="100"/>
      <c r="R141" s="100"/>
      <c r="S141" s="75">
        <f t="shared" si="12"/>
        <v>0</v>
      </c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  <c r="IV141" s="24"/>
    </row>
    <row r="142" spans="1:256" ht="11.25" customHeight="1">
      <c r="A142" s="76"/>
      <c r="B142" s="77">
        <v>4440</v>
      </c>
      <c r="C142" s="67"/>
      <c r="D142" s="67"/>
      <c r="E142" s="69"/>
      <c r="F142" s="69"/>
      <c r="G142" s="69"/>
      <c r="H142" s="69"/>
      <c r="I142" s="69"/>
      <c r="J142" s="69"/>
      <c r="K142" s="67"/>
      <c r="L142" s="67"/>
      <c r="M142" s="125"/>
      <c r="N142" s="125"/>
      <c r="O142" s="125"/>
      <c r="P142" s="125"/>
      <c r="Q142" s="125"/>
      <c r="R142" s="125"/>
      <c r="S142" s="75">
        <f t="shared" si="12"/>
        <v>0</v>
      </c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  <c r="IV142" s="24"/>
    </row>
    <row r="143" spans="1:256" ht="11.25" customHeight="1">
      <c r="A143" s="99"/>
      <c r="B143" s="121">
        <v>6060</v>
      </c>
      <c r="C143" s="118"/>
      <c r="D143" s="118"/>
      <c r="E143" s="136"/>
      <c r="F143" s="136"/>
      <c r="G143" s="136"/>
      <c r="H143" s="136"/>
      <c r="I143" s="136"/>
      <c r="J143" s="136"/>
      <c r="K143" s="118"/>
      <c r="L143" s="118"/>
      <c r="M143" s="122"/>
      <c r="N143" s="122"/>
      <c r="O143" s="122"/>
      <c r="P143" s="122"/>
      <c r="Q143" s="122"/>
      <c r="R143" s="122"/>
      <c r="S143" s="157">
        <f t="shared" si="12"/>
        <v>0</v>
      </c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  <c r="IV143" s="24"/>
    </row>
    <row r="144" spans="1:256" ht="12" customHeight="1">
      <c r="A144" s="90" t="s">
        <v>117</v>
      </c>
      <c r="B144" s="91"/>
      <c r="C144" s="92">
        <f aca="true" t="shared" si="14" ref="C144:R144">SUM(C128:C143)</f>
        <v>0</v>
      </c>
      <c r="D144" s="92">
        <f t="shared" si="14"/>
        <v>0</v>
      </c>
      <c r="E144" s="92">
        <f t="shared" si="14"/>
        <v>0</v>
      </c>
      <c r="F144" s="92">
        <f t="shared" si="14"/>
        <v>300</v>
      </c>
      <c r="G144" s="92">
        <f t="shared" si="14"/>
        <v>0</v>
      </c>
      <c r="H144" s="92">
        <f t="shared" si="14"/>
        <v>0</v>
      </c>
      <c r="I144" s="92">
        <f t="shared" si="14"/>
        <v>0</v>
      </c>
      <c r="J144" s="92">
        <f t="shared" si="14"/>
        <v>0</v>
      </c>
      <c r="K144" s="92">
        <f t="shared" si="14"/>
        <v>0</v>
      </c>
      <c r="L144" s="92">
        <f t="shared" si="14"/>
        <v>0</v>
      </c>
      <c r="M144" s="92">
        <f t="shared" si="14"/>
        <v>0</v>
      </c>
      <c r="N144" s="92">
        <f t="shared" si="14"/>
        <v>0</v>
      </c>
      <c r="O144" s="92">
        <f t="shared" si="14"/>
        <v>0</v>
      </c>
      <c r="P144" s="92">
        <f t="shared" si="14"/>
        <v>0</v>
      </c>
      <c r="Q144" s="92">
        <f t="shared" si="14"/>
        <v>0</v>
      </c>
      <c r="R144" s="92">
        <f t="shared" si="14"/>
        <v>0</v>
      </c>
      <c r="S144" s="93">
        <f t="shared" si="12"/>
        <v>300</v>
      </c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AI144" s="94"/>
      <c r="AJ144" s="94"/>
      <c r="AK144" s="94"/>
      <c r="AL144" s="94"/>
      <c r="AM144" s="94"/>
      <c r="AN144" s="94"/>
      <c r="AO144" s="94"/>
      <c r="AP144" s="94"/>
      <c r="AQ144" s="94"/>
      <c r="AR144" s="94"/>
      <c r="AS144" s="94"/>
      <c r="AT144" s="94"/>
      <c r="AU144" s="94"/>
      <c r="AV144" s="94"/>
      <c r="AW144" s="94"/>
      <c r="AX144" s="94"/>
      <c r="AY144" s="94"/>
      <c r="AZ144" s="94"/>
      <c r="BA144" s="94"/>
      <c r="BB144" s="94"/>
      <c r="BC144" s="94"/>
      <c r="BD144" s="94"/>
      <c r="BE144" s="94"/>
      <c r="BF144" s="94"/>
      <c r="BG144" s="94"/>
      <c r="BH144" s="94"/>
      <c r="BI144" s="94"/>
      <c r="BJ144" s="94"/>
      <c r="BK144" s="94"/>
      <c r="BL144" s="94"/>
      <c r="BM144" s="94"/>
      <c r="BN144" s="94"/>
      <c r="BO144" s="94"/>
      <c r="BP144" s="94"/>
      <c r="BQ144" s="94"/>
      <c r="BR144" s="94"/>
      <c r="BS144" s="94"/>
      <c r="BT144" s="94"/>
      <c r="BU144" s="94"/>
      <c r="BV144" s="94"/>
      <c r="BW144" s="94"/>
      <c r="BX144" s="94"/>
      <c r="BY144" s="94"/>
      <c r="BZ144" s="94"/>
      <c r="CA144" s="94"/>
      <c r="CB144" s="94"/>
      <c r="CC144" s="94"/>
      <c r="CD144" s="94"/>
      <c r="CE144" s="94"/>
      <c r="CF144" s="94"/>
      <c r="CG144" s="94"/>
      <c r="CH144" s="94"/>
      <c r="CI144" s="94"/>
      <c r="CJ144" s="94"/>
      <c r="CK144" s="94"/>
      <c r="CL144" s="94"/>
      <c r="CM144" s="94"/>
      <c r="CN144" s="94"/>
      <c r="CO144" s="94"/>
      <c r="CP144" s="94"/>
      <c r="CQ144" s="94"/>
      <c r="CR144" s="94"/>
      <c r="CS144" s="94"/>
      <c r="CT144" s="94"/>
      <c r="CU144" s="94"/>
      <c r="CV144" s="94"/>
      <c r="CW144" s="94"/>
      <c r="CX144" s="94"/>
      <c r="CY144" s="94"/>
      <c r="CZ144" s="94"/>
      <c r="DA144" s="94"/>
      <c r="DB144" s="94"/>
      <c r="DC144" s="94"/>
      <c r="DD144" s="94"/>
      <c r="DE144" s="94"/>
      <c r="DF144" s="94"/>
      <c r="DG144" s="94"/>
      <c r="DH144" s="94"/>
      <c r="DI144" s="94"/>
      <c r="DJ144" s="94"/>
      <c r="DK144" s="94"/>
      <c r="DL144" s="94"/>
      <c r="DM144" s="94"/>
      <c r="DN144" s="94"/>
      <c r="DO144" s="94"/>
      <c r="DP144" s="94"/>
      <c r="DQ144" s="94"/>
      <c r="DR144" s="94"/>
      <c r="DS144" s="94"/>
      <c r="DT144" s="94"/>
      <c r="DU144" s="94"/>
      <c r="DV144" s="94"/>
      <c r="DW144" s="94"/>
      <c r="DX144" s="94"/>
      <c r="DY144" s="94"/>
      <c r="DZ144" s="94"/>
      <c r="EA144" s="94"/>
      <c r="EB144" s="94"/>
      <c r="EC144" s="94"/>
      <c r="ED144" s="94"/>
      <c r="EE144" s="94"/>
      <c r="EF144" s="94"/>
      <c r="EG144" s="94"/>
      <c r="EH144" s="94"/>
      <c r="EI144" s="94"/>
      <c r="EJ144" s="94"/>
      <c r="EK144" s="94"/>
      <c r="EL144" s="94"/>
      <c r="EM144" s="94"/>
      <c r="EN144" s="94"/>
      <c r="EO144" s="94"/>
      <c r="EP144" s="94"/>
      <c r="EQ144" s="94"/>
      <c r="ER144" s="94"/>
      <c r="ES144" s="94"/>
      <c r="ET144" s="94"/>
      <c r="EU144" s="94"/>
      <c r="EV144" s="94"/>
      <c r="EW144" s="94"/>
      <c r="EX144" s="94"/>
      <c r="EY144" s="94"/>
      <c r="EZ144" s="94"/>
      <c r="FA144" s="94"/>
      <c r="FB144" s="94"/>
      <c r="FC144" s="94"/>
      <c r="FD144" s="94"/>
      <c r="FE144" s="94"/>
      <c r="FF144" s="94"/>
      <c r="FG144" s="94"/>
      <c r="FH144" s="94"/>
      <c r="FI144" s="94"/>
      <c r="FJ144" s="94"/>
      <c r="FK144" s="94"/>
      <c r="FL144" s="94"/>
      <c r="FM144" s="94"/>
      <c r="FN144" s="94"/>
      <c r="FO144" s="94"/>
      <c r="FP144" s="94"/>
      <c r="FQ144" s="94"/>
      <c r="FR144" s="94"/>
      <c r="FS144" s="94"/>
      <c r="FT144" s="94"/>
      <c r="FU144" s="94"/>
      <c r="FV144" s="94"/>
      <c r="FW144" s="94"/>
      <c r="FX144" s="94"/>
      <c r="FY144" s="94"/>
      <c r="FZ144" s="94"/>
      <c r="GA144" s="94"/>
      <c r="GB144" s="94"/>
      <c r="GC144" s="94"/>
      <c r="GD144" s="94"/>
      <c r="GE144" s="94"/>
      <c r="GF144" s="94"/>
      <c r="GG144" s="94"/>
      <c r="GH144" s="94"/>
      <c r="GI144" s="94"/>
      <c r="GJ144" s="94"/>
      <c r="GK144" s="94"/>
      <c r="GL144" s="94"/>
      <c r="GM144" s="94"/>
      <c r="GN144" s="94"/>
      <c r="GO144" s="94"/>
      <c r="GP144" s="94"/>
      <c r="GQ144" s="94"/>
      <c r="GR144" s="94"/>
      <c r="GS144" s="94"/>
      <c r="GT144" s="94"/>
      <c r="GU144" s="94"/>
      <c r="GV144" s="94"/>
      <c r="GW144" s="94"/>
      <c r="GX144" s="94"/>
      <c r="GY144" s="94"/>
      <c r="GZ144" s="94"/>
      <c r="HA144" s="94"/>
      <c r="HB144" s="94"/>
      <c r="HC144" s="94"/>
      <c r="HD144" s="94"/>
      <c r="HE144" s="94"/>
      <c r="HF144" s="94"/>
      <c r="HG144" s="94"/>
      <c r="HH144" s="94"/>
      <c r="HI144" s="94"/>
      <c r="HJ144" s="94"/>
      <c r="HK144" s="94"/>
      <c r="HL144" s="94"/>
      <c r="HM144" s="94"/>
      <c r="HN144" s="94"/>
      <c r="HO144" s="94"/>
      <c r="HP144" s="94"/>
      <c r="HQ144" s="94"/>
      <c r="HR144" s="94"/>
      <c r="HS144" s="94"/>
      <c r="HT144" s="94"/>
      <c r="HU144" s="94"/>
      <c r="HV144" s="94"/>
      <c r="HW144" s="94"/>
      <c r="HX144" s="94"/>
      <c r="HY144" s="94"/>
      <c r="HZ144" s="94"/>
      <c r="IA144" s="94"/>
      <c r="IB144" s="94"/>
      <c r="IC144" s="94"/>
      <c r="ID144" s="94"/>
      <c r="IE144" s="94"/>
      <c r="IF144" s="94"/>
      <c r="IG144" s="94"/>
      <c r="IH144" s="94"/>
      <c r="II144" s="94"/>
      <c r="IJ144" s="94"/>
      <c r="IK144" s="94"/>
      <c r="IL144" s="94"/>
      <c r="IM144" s="94"/>
      <c r="IN144" s="94"/>
      <c r="IO144" s="94"/>
      <c r="IP144" s="94"/>
      <c r="IQ144" s="94"/>
      <c r="IR144" s="94"/>
      <c r="IS144" s="94"/>
      <c r="IT144" s="94"/>
      <c r="IU144" s="94"/>
      <c r="IV144" s="94"/>
    </row>
    <row r="145" spans="1:256" ht="12" customHeight="1">
      <c r="A145" s="76">
        <v>85410</v>
      </c>
      <c r="B145" s="77">
        <v>3020</v>
      </c>
      <c r="C145" s="69"/>
      <c r="D145" s="69"/>
      <c r="E145" s="69"/>
      <c r="F145" s="69"/>
      <c r="G145" s="69"/>
      <c r="H145" s="69"/>
      <c r="I145" s="69"/>
      <c r="J145" s="69"/>
      <c r="K145" s="97"/>
      <c r="L145" s="97"/>
      <c r="M145" s="97"/>
      <c r="N145" s="158"/>
      <c r="O145" s="98"/>
      <c r="P145" s="98"/>
      <c r="Q145" s="98"/>
      <c r="R145" s="159"/>
      <c r="S145" s="156">
        <f t="shared" si="12"/>
        <v>0</v>
      </c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  <c r="IV145" s="24"/>
    </row>
    <row r="146" spans="1:256" ht="12" customHeight="1">
      <c r="A146" s="73"/>
      <c r="B146" s="66">
        <v>4010</v>
      </c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71"/>
      <c r="O146" s="100"/>
      <c r="P146" s="100"/>
      <c r="Q146" s="100"/>
      <c r="R146" s="71"/>
      <c r="S146" s="75">
        <f t="shared" si="12"/>
        <v>0</v>
      </c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  <c r="FJ146" s="24"/>
      <c r="FK146" s="24"/>
      <c r="FL146" s="24"/>
      <c r="FM146" s="24"/>
      <c r="FN146" s="24"/>
      <c r="FO146" s="24"/>
      <c r="FP146" s="24"/>
      <c r="FQ146" s="24"/>
      <c r="FR146" s="24"/>
      <c r="FS146" s="24"/>
      <c r="FT146" s="24"/>
      <c r="FU146" s="24"/>
      <c r="FV146" s="24"/>
      <c r="FW146" s="24"/>
      <c r="FX146" s="24"/>
      <c r="FY146" s="24"/>
      <c r="FZ146" s="24"/>
      <c r="GA146" s="24"/>
      <c r="GB146" s="24"/>
      <c r="GC146" s="24"/>
      <c r="GD146" s="24"/>
      <c r="GE146" s="24"/>
      <c r="GF146" s="24"/>
      <c r="GG146" s="24"/>
      <c r="GH146" s="24"/>
      <c r="GI146" s="24"/>
      <c r="GJ146" s="24"/>
      <c r="GK146" s="24"/>
      <c r="GL146" s="24"/>
      <c r="GM146" s="24"/>
      <c r="GN146" s="24"/>
      <c r="GO146" s="24"/>
      <c r="GP146" s="24"/>
      <c r="GQ146" s="24"/>
      <c r="GR146" s="24"/>
      <c r="GS146" s="24"/>
      <c r="GT146" s="24"/>
      <c r="GU146" s="24"/>
      <c r="GV146" s="24"/>
      <c r="GW146" s="24"/>
      <c r="GX146" s="24"/>
      <c r="GY146" s="24"/>
      <c r="GZ146" s="24"/>
      <c r="HA146" s="24"/>
      <c r="HB146" s="24"/>
      <c r="HC146" s="24"/>
      <c r="HD146" s="24"/>
      <c r="HE146" s="24"/>
      <c r="HF146" s="24"/>
      <c r="HG146" s="24"/>
      <c r="HH146" s="24"/>
      <c r="HI146" s="24"/>
      <c r="HJ146" s="24"/>
      <c r="HK146" s="24"/>
      <c r="HL146" s="24"/>
      <c r="HM146" s="24"/>
      <c r="HN146" s="24"/>
      <c r="HO146" s="24"/>
      <c r="HP146" s="24"/>
      <c r="HQ146" s="24"/>
      <c r="HR146" s="24"/>
      <c r="HS146" s="24"/>
      <c r="HT146" s="24"/>
      <c r="HU146" s="24"/>
      <c r="HV146" s="24"/>
      <c r="HW146" s="24"/>
      <c r="HX146" s="24"/>
      <c r="HY146" s="24"/>
      <c r="HZ146" s="24"/>
      <c r="IA146" s="24"/>
      <c r="IB146" s="24"/>
      <c r="IC146" s="24"/>
      <c r="ID146" s="24"/>
      <c r="IE146" s="24"/>
      <c r="IF146" s="24"/>
      <c r="IG146" s="24"/>
      <c r="IH146" s="24"/>
      <c r="II146" s="24"/>
      <c r="IJ146" s="24"/>
      <c r="IK146" s="24"/>
      <c r="IL146" s="24"/>
      <c r="IM146" s="24"/>
      <c r="IN146" s="24"/>
      <c r="IO146" s="24"/>
      <c r="IP146" s="24"/>
      <c r="IQ146" s="24"/>
      <c r="IR146" s="24"/>
      <c r="IS146" s="24"/>
      <c r="IT146" s="24"/>
      <c r="IU146" s="24"/>
      <c r="IV146" s="24"/>
    </row>
    <row r="147" spans="1:256" ht="12" customHeight="1">
      <c r="A147" s="76"/>
      <c r="B147" s="77">
        <v>4040</v>
      </c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71"/>
      <c r="O147" s="100"/>
      <c r="P147" s="100"/>
      <c r="Q147" s="100"/>
      <c r="R147" s="71"/>
      <c r="S147" s="75">
        <f t="shared" si="12"/>
        <v>0</v>
      </c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  <c r="FJ147" s="24"/>
      <c r="FK147" s="24"/>
      <c r="FL147" s="24"/>
      <c r="FM147" s="24"/>
      <c r="FN147" s="24"/>
      <c r="FO147" s="24"/>
      <c r="FP147" s="24"/>
      <c r="FQ147" s="24"/>
      <c r="FR147" s="24"/>
      <c r="FS147" s="24"/>
      <c r="FT147" s="24"/>
      <c r="FU147" s="24"/>
      <c r="FV147" s="24"/>
      <c r="FW147" s="24"/>
      <c r="FX147" s="24"/>
      <c r="FY147" s="24"/>
      <c r="FZ147" s="24"/>
      <c r="GA147" s="24"/>
      <c r="GB147" s="24"/>
      <c r="GC147" s="24"/>
      <c r="GD147" s="24"/>
      <c r="GE147" s="24"/>
      <c r="GF147" s="24"/>
      <c r="GG147" s="24"/>
      <c r="GH147" s="24"/>
      <c r="GI147" s="24"/>
      <c r="GJ147" s="24"/>
      <c r="GK147" s="24"/>
      <c r="GL147" s="24"/>
      <c r="GM147" s="24"/>
      <c r="GN147" s="24"/>
      <c r="GO147" s="24"/>
      <c r="GP147" s="24"/>
      <c r="GQ147" s="24"/>
      <c r="GR147" s="24"/>
      <c r="GS147" s="24"/>
      <c r="GT147" s="24"/>
      <c r="GU147" s="24"/>
      <c r="GV147" s="24"/>
      <c r="GW147" s="24"/>
      <c r="GX147" s="24"/>
      <c r="GY147" s="24"/>
      <c r="GZ147" s="24"/>
      <c r="HA147" s="24"/>
      <c r="HB147" s="24"/>
      <c r="HC147" s="24"/>
      <c r="HD147" s="24"/>
      <c r="HE147" s="24"/>
      <c r="HF147" s="24"/>
      <c r="HG147" s="24"/>
      <c r="HH147" s="24"/>
      <c r="HI147" s="24"/>
      <c r="HJ147" s="24"/>
      <c r="HK147" s="24"/>
      <c r="HL147" s="24"/>
      <c r="HM147" s="24"/>
      <c r="HN147" s="24"/>
      <c r="HO147" s="24"/>
      <c r="HP147" s="24"/>
      <c r="HQ147" s="24"/>
      <c r="HR147" s="24"/>
      <c r="HS147" s="24"/>
      <c r="HT147" s="24"/>
      <c r="HU147" s="24"/>
      <c r="HV147" s="24"/>
      <c r="HW147" s="24"/>
      <c r="HX147" s="24"/>
      <c r="HY147" s="24"/>
      <c r="HZ147" s="24"/>
      <c r="IA147" s="24"/>
      <c r="IB147" s="24"/>
      <c r="IC147" s="24"/>
      <c r="ID147" s="24"/>
      <c r="IE147" s="24"/>
      <c r="IF147" s="24"/>
      <c r="IG147" s="24"/>
      <c r="IH147" s="24"/>
      <c r="II147" s="24"/>
      <c r="IJ147" s="24"/>
      <c r="IK147" s="24"/>
      <c r="IL147" s="24"/>
      <c r="IM147" s="24"/>
      <c r="IN147" s="24"/>
      <c r="IO147" s="24"/>
      <c r="IP147" s="24"/>
      <c r="IQ147" s="24"/>
      <c r="IR147" s="24"/>
      <c r="IS147" s="24"/>
      <c r="IT147" s="24"/>
      <c r="IU147" s="24"/>
      <c r="IV147" s="24"/>
    </row>
    <row r="148" spans="1:256" ht="12" customHeight="1">
      <c r="A148" s="76"/>
      <c r="B148" s="77">
        <v>4110</v>
      </c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71"/>
      <c r="O148" s="100"/>
      <c r="P148" s="100"/>
      <c r="Q148" s="100"/>
      <c r="R148" s="71"/>
      <c r="S148" s="75">
        <f t="shared" si="12"/>
        <v>0</v>
      </c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  <c r="FJ148" s="24"/>
      <c r="FK148" s="24"/>
      <c r="FL148" s="24"/>
      <c r="FM148" s="24"/>
      <c r="FN148" s="24"/>
      <c r="FO148" s="24"/>
      <c r="FP148" s="24"/>
      <c r="FQ148" s="24"/>
      <c r="FR148" s="24"/>
      <c r="FS148" s="24"/>
      <c r="FT148" s="24"/>
      <c r="FU148" s="24"/>
      <c r="FV148" s="24"/>
      <c r="FW148" s="24"/>
      <c r="FX148" s="24"/>
      <c r="FY148" s="24"/>
      <c r="FZ148" s="24"/>
      <c r="GA148" s="24"/>
      <c r="GB148" s="24"/>
      <c r="GC148" s="24"/>
      <c r="GD148" s="24"/>
      <c r="GE148" s="24"/>
      <c r="GF148" s="24"/>
      <c r="GG148" s="24"/>
      <c r="GH148" s="24"/>
      <c r="GI148" s="24"/>
      <c r="GJ148" s="24"/>
      <c r="GK148" s="24"/>
      <c r="GL148" s="24"/>
      <c r="GM148" s="24"/>
      <c r="GN148" s="24"/>
      <c r="GO148" s="24"/>
      <c r="GP148" s="24"/>
      <c r="GQ148" s="24"/>
      <c r="GR148" s="24"/>
      <c r="GS148" s="24"/>
      <c r="GT148" s="24"/>
      <c r="GU148" s="24"/>
      <c r="GV148" s="24"/>
      <c r="GW148" s="24"/>
      <c r="GX148" s="24"/>
      <c r="GY148" s="24"/>
      <c r="GZ148" s="24"/>
      <c r="HA148" s="24"/>
      <c r="HB148" s="24"/>
      <c r="HC148" s="24"/>
      <c r="HD148" s="24"/>
      <c r="HE148" s="24"/>
      <c r="HF148" s="24"/>
      <c r="HG148" s="24"/>
      <c r="HH148" s="24"/>
      <c r="HI148" s="24"/>
      <c r="HJ148" s="24"/>
      <c r="HK148" s="24"/>
      <c r="HL148" s="24"/>
      <c r="HM148" s="24"/>
      <c r="HN148" s="24"/>
      <c r="HO148" s="24"/>
      <c r="HP148" s="24"/>
      <c r="HQ148" s="24"/>
      <c r="HR148" s="24"/>
      <c r="HS148" s="24"/>
      <c r="HT148" s="24"/>
      <c r="HU148" s="24"/>
      <c r="HV148" s="24"/>
      <c r="HW148" s="24"/>
      <c r="HX148" s="24"/>
      <c r="HY148" s="24"/>
      <c r="HZ148" s="24"/>
      <c r="IA148" s="24"/>
      <c r="IB148" s="24"/>
      <c r="IC148" s="24"/>
      <c r="ID148" s="24"/>
      <c r="IE148" s="24"/>
      <c r="IF148" s="24"/>
      <c r="IG148" s="24"/>
      <c r="IH148" s="24"/>
      <c r="II148" s="24"/>
      <c r="IJ148" s="24"/>
      <c r="IK148" s="24"/>
      <c r="IL148" s="24"/>
      <c r="IM148" s="24"/>
      <c r="IN148" s="24"/>
      <c r="IO148" s="24"/>
      <c r="IP148" s="24"/>
      <c r="IQ148" s="24"/>
      <c r="IR148" s="24"/>
      <c r="IS148" s="24"/>
      <c r="IT148" s="24"/>
      <c r="IU148" s="24"/>
      <c r="IV148" s="24"/>
    </row>
    <row r="149" spans="1:256" ht="12" customHeight="1">
      <c r="A149" s="110"/>
      <c r="B149" s="78">
        <v>4120</v>
      </c>
      <c r="C149" s="80"/>
      <c r="D149" s="80"/>
      <c r="E149" s="80"/>
      <c r="F149" s="80"/>
      <c r="G149" s="80"/>
      <c r="H149" s="80"/>
      <c r="I149" s="80"/>
      <c r="J149" s="80"/>
      <c r="K149" s="69"/>
      <c r="L149" s="80"/>
      <c r="M149" s="80"/>
      <c r="N149" s="81"/>
      <c r="O149" s="125"/>
      <c r="P149" s="125"/>
      <c r="Q149" s="125"/>
      <c r="R149" s="82"/>
      <c r="S149" s="75">
        <f t="shared" si="12"/>
        <v>0</v>
      </c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  <c r="FJ149" s="24"/>
      <c r="FK149" s="24"/>
      <c r="FL149" s="24"/>
      <c r="FM149" s="24"/>
      <c r="FN149" s="24"/>
      <c r="FO149" s="24"/>
      <c r="FP149" s="24"/>
      <c r="FQ149" s="24"/>
      <c r="FR149" s="24"/>
      <c r="FS149" s="24"/>
      <c r="FT149" s="24"/>
      <c r="FU149" s="24"/>
      <c r="FV149" s="24"/>
      <c r="FW149" s="24"/>
      <c r="FX149" s="24"/>
      <c r="FY149" s="24"/>
      <c r="FZ149" s="24"/>
      <c r="GA149" s="24"/>
      <c r="GB149" s="24"/>
      <c r="GC149" s="24"/>
      <c r="GD149" s="24"/>
      <c r="GE149" s="24"/>
      <c r="GF149" s="24"/>
      <c r="GG149" s="24"/>
      <c r="GH149" s="24"/>
      <c r="GI149" s="24"/>
      <c r="GJ149" s="24"/>
      <c r="GK149" s="24"/>
      <c r="GL149" s="24"/>
      <c r="GM149" s="24"/>
      <c r="GN149" s="24"/>
      <c r="GO149" s="24"/>
      <c r="GP149" s="24"/>
      <c r="GQ149" s="24"/>
      <c r="GR149" s="24"/>
      <c r="GS149" s="24"/>
      <c r="GT149" s="24"/>
      <c r="GU149" s="24"/>
      <c r="GV149" s="24"/>
      <c r="GW149" s="24"/>
      <c r="GX149" s="24"/>
      <c r="GY149" s="24"/>
      <c r="GZ149" s="24"/>
      <c r="HA149" s="24"/>
      <c r="HB149" s="24"/>
      <c r="HC149" s="24"/>
      <c r="HD149" s="24"/>
      <c r="HE149" s="24"/>
      <c r="HF149" s="24"/>
      <c r="HG149" s="24"/>
      <c r="HH149" s="24"/>
      <c r="HI149" s="24"/>
      <c r="HJ149" s="24"/>
      <c r="HK149" s="24"/>
      <c r="HL149" s="24"/>
      <c r="HM149" s="24"/>
      <c r="HN149" s="24"/>
      <c r="HO149" s="24"/>
      <c r="HP149" s="24"/>
      <c r="HQ149" s="24"/>
      <c r="HR149" s="24"/>
      <c r="HS149" s="24"/>
      <c r="HT149" s="24"/>
      <c r="HU149" s="24"/>
      <c r="HV149" s="24"/>
      <c r="HW149" s="24"/>
      <c r="HX149" s="24"/>
      <c r="HY149" s="24"/>
      <c r="HZ149" s="24"/>
      <c r="IA149" s="24"/>
      <c r="IB149" s="24"/>
      <c r="IC149" s="24"/>
      <c r="ID149" s="24"/>
      <c r="IE149" s="24"/>
      <c r="IF149" s="24"/>
      <c r="IG149" s="24"/>
      <c r="IH149" s="24"/>
      <c r="II149" s="24"/>
      <c r="IJ149" s="24"/>
      <c r="IK149" s="24"/>
      <c r="IL149" s="24"/>
      <c r="IM149" s="24"/>
      <c r="IN149" s="24"/>
      <c r="IO149" s="24"/>
      <c r="IP149" s="24"/>
      <c r="IQ149" s="24"/>
      <c r="IR149" s="24"/>
      <c r="IS149" s="24"/>
      <c r="IT149" s="24"/>
      <c r="IU149" s="24"/>
      <c r="IV149" s="24"/>
    </row>
    <row r="150" spans="1:256" ht="12" customHeight="1">
      <c r="A150" s="76" t="s">
        <v>118</v>
      </c>
      <c r="B150" s="77">
        <v>4210</v>
      </c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100"/>
      <c r="P150" s="100"/>
      <c r="Q150" s="100"/>
      <c r="R150" s="71"/>
      <c r="S150" s="75">
        <f t="shared" si="12"/>
        <v>0</v>
      </c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  <c r="FJ150" s="24"/>
      <c r="FK150" s="24"/>
      <c r="FL150" s="24"/>
      <c r="FM150" s="24"/>
      <c r="FN150" s="24"/>
      <c r="FO150" s="24"/>
      <c r="FP150" s="24"/>
      <c r="FQ150" s="24"/>
      <c r="FR150" s="24"/>
      <c r="FS150" s="24"/>
      <c r="FT150" s="24"/>
      <c r="FU150" s="24"/>
      <c r="FV150" s="24"/>
      <c r="FW150" s="24"/>
      <c r="FX150" s="24"/>
      <c r="FY150" s="24"/>
      <c r="FZ150" s="24"/>
      <c r="GA150" s="24"/>
      <c r="GB150" s="24"/>
      <c r="GC150" s="24"/>
      <c r="GD150" s="24"/>
      <c r="GE150" s="24"/>
      <c r="GF150" s="24"/>
      <c r="GG150" s="24"/>
      <c r="GH150" s="24"/>
      <c r="GI150" s="24"/>
      <c r="GJ150" s="24"/>
      <c r="GK150" s="24"/>
      <c r="GL150" s="24"/>
      <c r="GM150" s="24"/>
      <c r="GN150" s="24"/>
      <c r="GO150" s="24"/>
      <c r="GP150" s="24"/>
      <c r="GQ150" s="24"/>
      <c r="GR150" s="24"/>
      <c r="GS150" s="24"/>
      <c r="GT150" s="24"/>
      <c r="GU150" s="24"/>
      <c r="GV150" s="24"/>
      <c r="GW150" s="24"/>
      <c r="GX150" s="24"/>
      <c r="GY150" s="24"/>
      <c r="GZ150" s="24"/>
      <c r="HA150" s="24"/>
      <c r="HB150" s="24"/>
      <c r="HC150" s="24"/>
      <c r="HD150" s="24"/>
      <c r="HE150" s="24"/>
      <c r="HF150" s="24"/>
      <c r="HG150" s="24"/>
      <c r="HH150" s="24"/>
      <c r="HI150" s="24"/>
      <c r="HJ150" s="24"/>
      <c r="HK150" s="24"/>
      <c r="HL150" s="24"/>
      <c r="HM150" s="24"/>
      <c r="HN150" s="24"/>
      <c r="HO150" s="24"/>
      <c r="HP150" s="24"/>
      <c r="HQ150" s="24"/>
      <c r="HR150" s="24"/>
      <c r="HS150" s="24"/>
      <c r="HT150" s="24"/>
      <c r="HU150" s="24"/>
      <c r="HV150" s="24"/>
      <c r="HW150" s="24"/>
      <c r="HX150" s="24"/>
      <c r="HY150" s="24"/>
      <c r="HZ150" s="24"/>
      <c r="IA150" s="24"/>
      <c r="IB150" s="24"/>
      <c r="IC150" s="24"/>
      <c r="ID150" s="24"/>
      <c r="IE150" s="24"/>
      <c r="IF150" s="24"/>
      <c r="IG150" s="24"/>
      <c r="IH150" s="24"/>
      <c r="II150" s="24"/>
      <c r="IJ150" s="24"/>
      <c r="IK150" s="24"/>
      <c r="IL150" s="24"/>
      <c r="IM150" s="24"/>
      <c r="IN150" s="24"/>
      <c r="IO150" s="24"/>
      <c r="IP150" s="24"/>
      <c r="IQ150" s="24"/>
      <c r="IR150" s="24"/>
      <c r="IS150" s="24"/>
      <c r="IT150" s="24"/>
      <c r="IU150" s="24"/>
      <c r="IV150" s="24"/>
    </row>
    <row r="151" spans="1:256" ht="12" customHeight="1">
      <c r="A151" s="76" t="s">
        <v>119</v>
      </c>
      <c r="B151" s="77">
        <v>4240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71"/>
      <c r="O151" s="100"/>
      <c r="P151" s="100"/>
      <c r="Q151" s="100"/>
      <c r="R151" s="71"/>
      <c r="S151" s="75">
        <f t="shared" si="12"/>
        <v>0</v>
      </c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  <c r="FJ151" s="24"/>
      <c r="FK151" s="24"/>
      <c r="FL151" s="24"/>
      <c r="FM151" s="24"/>
      <c r="FN151" s="24"/>
      <c r="FO151" s="24"/>
      <c r="FP151" s="24"/>
      <c r="FQ151" s="24"/>
      <c r="FR151" s="24"/>
      <c r="FS151" s="24"/>
      <c r="FT151" s="24"/>
      <c r="FU151" s="24"/>
      <c r="FV151" s="24"/>
      <c r="FW151" s="24"/>
      <c r="FX151" s="24"/>
      <c r="FY151" s="24"/>
      <c r="FZ151" s="24"/>
      <c r="GA151" s="24"/>
      <c r="GB151" s="24"/>
      <c r="GC151" s="24"/>
      <c r="GD151" s="24"/>
      <c r="GE151" s="24"/>
      <c r="GF151" s="24"/>
      <c r="GG151" s="24"/>
      <c r="GH151" s="24"/>
      <c r="GI151" s="24"/>
      <c r="GJ151" s="24"/>
      <c r="GK151" s="24"/>
      <c r="GL151" s="24"/>
      <c r="GM151" s="24"/>
      <c r="GN151" s="24"/>
      <c r="GO151" s="24"/>
      <c r="GP151" s="24"/>
      <c r="GQ151" s="24"/>
      <c r="GR151" s="24"/>
      <c r="GS151" s="24"/>
      <c r="GT151" s="24"/>
      <c r="GU151" s="24"/>
      <c r="GV151" s="24"/>
      <c r="GW151" s="24"/>
      <c r="GX151" s="24"/>
      <c r="GY151" s="24"/>
      <c r="GZ151" s="24"/>
      <c r="HA151" s="24"/>
      <c r="HB151" s="24"/>
      <c r="HC151" s="24"/>
      <c r="HD151" s="24"/>
      <c r="HE151" s="24"/>
      <c r="HF151" s="24"/>
      <c r="HG151" s="24"/>
      <c r="HH151" s="24"/>
      <c r="HI151" s="24"/>
      <c r="HJ151" s="24"/>
      <c r="HK151" s="24"/>
      <c r="HL151" s="24"/>
      <c r="HM151" s="24"/>
      <c r="HN151" s="24"/>
      <c r="HO151" s="24"/>
      <c r="HP151" s="24"/>
      <c r="HQ151" s="24"/>
      <c r="HR151" s="24"/>
      <c r="HS151" s="24"/>
      <c r="HT151" s="24"/>
      <c r="HU151" s="24"/>
      <c r="HV151" s="24"/>
      <c r="HW151" s="24"/>
      <c r="HX151" s="24"/>
      <c r="HY151" s="24"/>
      <c r="HZ151" s="24"/>
      <c r="IA151" s="24"/>
      <c r="IB151" s="24"/>
      <c r="IC151" s="24"/>
      <c r="ID151" s="24"/>
      <c r="IE151" s="24"/>
      <c r="IF151" s="24"/>
      <c r="IG151" s="24"/>
      <c r="IH151" s="24"/>
      <c r="II151" s="24"/>
      <c r="IJ151" s="24"/>
      <c r="IK151" s="24"/>
      <c r="IL151" s="24"/>
      <c r="IM151" s="24"/>
      <c r="IN151" s="24"/>
      <c r="IO151" s="24"/>
      <c r="IP151" s="24"/>
      <c r="IQ151" s="24"/>
      <c r="IR151" s="24"/>
      <c r="IS151" s="24"/>
      <c r="IT151" s="24"/>
      <c r="IU151" s="24"/>
      <c r="IV151" s="24"/>
    </row>
    <row r="152" spans="1:256" ht="12" customHeight="1">
      <c r="A152" s="76" t="s">
        <v>120</v>
      </c>
      <c r="B152" s="77">
        <v>4260</v>
      </c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267">
        <v>3000</v>
      </c>
      <c r="N152" s="71"/>
      <c r="O152" s="100"/>
      <c r="P152" s="100"/>
      <c r="Q152" s="100"/>
      <c r="R152" s="71"/>
      <c r="S152" s="75">
        <f t="shared" si="12"/>
        <v>3000</v>
      </c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  <c r="FJ152" s="24"/>
      <c r="FK152" s="24"/>
      <c r="FL152" s="24"/>
      <c r="FM152" s="24"/>
      <c r="FN152" s="24"/>
      <c r="FO152" s="24"/>
      <c r="FP152" s="24"/>
      <c r="FQ152" s="24"/>
      <c r="FR152" s="24"/>
      <c r="FS152" s="24"/>
      <c r="FT152" s="24"/>
      <c r="FU152" s="24"/>
      <c r="FV152" s="24"/>
      <c r="FW152" s="24"/>
      <c r="FX152" s="24"/>
      <c r="FY152" s="24"/>
      <c r="FZ152" s="24"/>
      <c r="GA152" s="24"/>
      <c r="GB152" s="24"/>
      <c r="GC152" s="24"/>
      <c r="GD152" s="24"/>
      <c r="GE152" s="24"/>
      <c r="GF152" s="24"/>
      <c r="GG152" s="24"/>
      <c r="GH152" s="24"/>
      <c r="GI152" s="24"/>
      <c r="GJ152" s="24"/>
      <c r="GK152" s="24"/>
      <c r="GL152" s="24"/>
      <c r="GM152" s="24"/>
      <c r="GN152" s="24"/>
      <c r="GO152" s="24"/>
      <c r="GP152" s="24"/>
      <c r="GQ152" s="24"/>
      <c r="GR152" s="24"/>
      <c r="GS152" s="24"/>
      <c r="GT152" s="24"/>
      <c r="GU152" s="24"/>
      <c r="GV152" s="24"/>
      <c r="GW152" s="24"/>
      <c r="GX152" s="24"/>
      <c r="GY152" s="24"/>
      <c r="GZ152" s="24"/>
      <c r="HA152" s="24"/>
      <c r="HB152" s="24"/>
      <c r="HC152" s="24"/>
      <c r="HD152" s="24"/>
      <c r="HE152" s="24"/>
      <c r="HF152" s="24"/>
      <c r="HG152" s="24"/>
      <c r="HH152" s="24"/>
      <c r="HI152" s="24"/>
      <c r="HJ152" s="24"/>
      <c r="HK152" s="24"/>
      <c r="HL152" s="24"/>
      <c r="HM152" s="24"/>
      <c r="HN152" s="24"/>
      <c r="HO152" s="24"/>
      <c r="HP152" s="24"/>
      <c r="HQ152" s="24"/>
      <c r="HR152" s="24"/>
      <c r="HS152" s="24"/>
      <c r="HT152" s="24"/>
      <c r="HU152" s="24"/>
      <c r="HV152" s="24"/>
      <c r="HW152" s="24"/>
      <c r="HX152" s="24"/>
      <c r="HY152" s="24"/>
      <c r="HZ152" s="24"/>
      <c r="IA152" s="24"/>
      <c r="IB152" s="24"/>
      <c r="IC152" s="24"/>
      <c r="ID152" s="24"/>
      <c r="IE152" s="24"/>
      <c r="IF152" s="24"/>
      <c r="IG152" s="24"/>
      <c r="IH152" s="24"/>
      <c r="II152" s="24"/>
      <c r="IJ152" s="24"/>
      <c r="IK152" s="24"/>
      <c r="IL152" s="24"/>
      <c r="IM152" s="24"/>
      <c r="IN152" s="24"/>
      <c r="IO152" s="24"/>
      <c r="IP152" s="24"/>
      <c r="IQ152" s="24"/>
      <c r="IR152" s="24"/>
      <c r="IS152" s="24"/>
      <c r="IT152" s="24"/>
      <c r="IU152" s="24"/>
      <c r="IV152" s="24"/>
    </row>
    <row r="153" spans="1:256" ht="12" customHeight="1">
      <c r="A153" s="76"/>
      <c r="B153" s="77">
        <v>4270</v>
      </c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267"/>
      <c r="N153" s="71"/>
      <c r="O153" s="100"/>
      <c r="P153" s="100"/>
      <c r="Q153" s="100"/>
      <c r="R153" s="71"/>
      <c r="S153" s="75">
        <f t="shared" si="12"/>
        <v>0</v>
      </c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  <c r="FJ153" s="24"/>
      <c r="FK153" s="24"/>
      <c r="FL153" s="24"/>
      <c r="FM153" s="24"/>
      <c r="FN153" s="24"/>
      <c r="FO153" s="24"/>
      <c r="FP153" s="24"/>
      <c r="FQ153" s="24"/>
      <c r="FR153" s="24"/>
      <c r="FS153" s="24"/>
      <c r="FT153" s="24"/>
      <c r="FU153" s="24"/>
      <c r="FV153" s="24"/>
      <c r="FW153" s="24"/>
      <c r="FX153" s="24"/>
      <c r="FY153" s="24"/>
      <c r="FZ153" s="24"/>
      <c r="GA153" s="24"/>
      <c r="GB153" s="24"/>
      <c r="GC153" s="24"/>
      <c r="GD153" s="24"/>
      <c r="GE153" s="24"/>
      <c r="GF153" s="24"/>
      <c r="GG153" s="24"/>
      <c r="GH153" s="24"/>
      <c r="GI153" s="24"/>
      <c r="GJ153" s="24"/>
      <c r="GK153" s="24"/>
      <c r="GL153" s="24"/>
      <c r="GM153" s="24"/>
      <c r="GN153" s="24"/>
      <c r="GO153" s="24"/>
      <c r="GP153" s="24"/>
      <c r="GQ153" s="24"/>
      <c r="GR153" s="24"/>
      <c r="GS153" s="24"/>
      <c r="GT153" s="24"/>
      <c r="GU153" s="24"/>
      <c r="GV153" s="24"/>
      <c r="GW153" s="24"/>
      <c r="GX153" s="24"/>
      <c r="GY153" s="24"/>
      <c r="GZ153" s="24"/>
      <c r="HA153" s="24"/>
      <c r="HB153" s="24"/>
      <c r="HC153" s="24"/>
      <c r="HD153" s="24"/>
      <c r="HE153" s="24"/>
      <c r="HF153" s="24"/>
      <c r="HG153" s="24"/>
      <c r="HH153" s="24"/>
      <c r="HI153" s="24"/>
      <c r="HJ153" s="24"/>
      <c r="HK153" s="24"/>
      <c r="HL153" s="24"/>
      <c r="HM153" s="24"/>
      <c r="HN153" s="24"/>
      <c r="HO153" s="24"/>
      <c r="HP153" s="24"/>
      <c r="HQ153" s="24"/>
      <c r="HR153" s="24"/>
      <c r="HS153" s="24"/>
      <c r="HT153" s="24"/>
      <c r="HU153" s="24"/>
      <c r="HV153" s="24"/>
      <c r="HW153" s="24"/>
      <c r="HX153" s="24"/>
      <c r="HY153" s="24"/>
      <c r="HZ153" s="24"/>
      <c r="IA153" s="24"/>
      <c r="IB153" s="24"/>
      <c r="IC153" s="24"/>
      <c r="ID153" s="24"/>
      <c r="IE153" s="24"/>
      <c r="IF153" s="24"/>
      <c r="IG153" s="24"/>
      <c r="IH153" s="24"/>
      <c r="II153" s="24"/>
      <c r="IJ153" s="24"/>
      <c r="IK153" s="24"/>
      <c r="IL153" s="24"/>
      <c r="IM153" s="24"/>
      <c r="IN153" s="24"/>
      <c r="IO153" s="24"/>
      <c r="IP153" s="24"/>
      <c r="IQ153" s="24"/>
      <c r="IR153" s="24"/>
      <c r="IS153" s="24"/>
      <c r="IT153" s="24"/>
      <c r="IU153" s="24"/>
      <c r="IV153" s="24"/>
    </row>
    <row r="154" spans="1:256" ht="12" customHeight="1">
      <c r="A154" s="76"/>
      <c r="B154" s="77">
        <v>4300</v>
      </c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267">
        <v>3000</v>
      </c>
      <c r="N154" s="71"/>
      <c r="O154" s="100"/>
      <c r="P154" s="100"/>
      <c r="Q154" s="100"/>
      <c r="R154" s="71"/>
      <c r="S154" s="75">
        <f t="shared" si="12"/>
        <v>3000</v>
      </c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  <c r="FJ154" s="24"/>
      <c r="FK154" s="24"/>
      <c r="FL154" s="24"/>
      <c r="FM154" s="24"/>
      <c r="FN154" s="24"/>
      <c r="FO154" s="24"/>
      <c r="FP154" s="24"/>
      <c r="FQ154" s="24"/>
      <c r="FR154" s="24"/>
      <c r="FS154" s="24"/>
      <c r="FT154" s="24"/>
      <c r="FU154" s="24"/>
      <c r="FV154" s="24"/>
      <c r="FW154" s="24"/>
      <c r="FX154" s="24"/>
      <c r="FY154" s="24"/>
      <c r="FZ154" s="24"/>
      <c r="GA154" s="24"/>
      <c r="GB154" s="24"/>
      <c r="GC154" s="24"/>
      <c r="GD154" s="24"/>
      <c r="GE154" s="24"/>
      <c r="GF154" s="24"/>
      <c r="GG154" s="24"/>
      <c r="GH154" s="24"/>
      <c r="GI154" s="24"/>
      <c r="GJ154" s="24"/>
      <c r="GK154" s="24"/>
      <c r="GL154" s="24"/>
      <c r="GM154" s="24"/>
      <c r="GN154" s="24"/>
      <c r="GO154" s="24"/>
      <c r="GP154" s="24"/>
      <c r="GQ154" s="24"/>
      <c r="GR154" s="24"/>
      <c r="GS154" s="24"/>
      <c r="GT154" s="24"/>
      <c r="GU154" s="24"/>
      <c r="GV154" s="24"/>
      <c r="GW154" s="24"/>
      <c r="GX154" s="24"/>
      <c r="GY154" s="24"/>
      <c r="GZ154" s="24"/>
      <c r="HA154" s="24"/>
      <c r="HB154" s="24"/>
      <c r="HC154" s="24"/>
      <c r="HD154" s="24"/>
      <c r="HE154" s="24"/>
      <c r="HF154" s="24"/>
      <c r="HG154" s="24"/>
      <c r="HH154" s="24"/>
      <c r="HI154" s="24"/>
      <c r="HJ154" s="24"/>
      <c r="HK154" s="24"/>
      <c r="HL154" s="24"/>
      <c r="HM154" s="24"/>
      <c r="HN154" s="24"/>
      <c r="HO154" s="24"/>
      <c r="HP154" s="24"/>
      <c r="HQ154" s="24"/>
      <c r="HR154" s="24"/>
      <c r="HS154" s="24"/>
      <c r="HT154" s="24"/>
      <c r="HU154" s="24"/>
      <c r="HV154" s="24"/>
      <c r="HW154" s="24"/>
      <c r="HX154" s="24"/>
      <c r="HY154" s="24"/>
      <c r="HZ154" s="24"/>
      <c r="IA154" s="24"/>
      <c r="IB154" s="24"/>
      <c r="IC154" s="24"/>
      <c r="ID154" s="24"/>
      <c r="IE154" s="24"/>
      <c r="IF154" s="24"/>
      <c r="IG154" s="24"/>
      <c r="IH154" s="24"/>
      <c r="II154" s="24"/>
      <c r="IJ154" s="24"/>
      <c r="IK154" s="24"/>
      <c r="IL154" s="24"/>
      <c r="IM154" s="24"/>
      <c r="IN154" s="24"/>
      <c r="IO154" s="24"/>
      <c r="IP154" s="24"/>
      <c r="IQ154" s="24"/>
      <c r="IR154" s="24"/>
      <c r="IS154" s="24"/>
      <c r="IT154" s="24"/>
      <c r="IU154" s="24"/>
      <c r="IV154" s="24"/>
    </row>
    <row r="155" spans="1:256" ht="12" customHeight="1">
      <c r="A155" s="76"/>
      <c r="B155" s="77">
        <v>4410</v>
      </c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71"/>
      <c r="O155" s="71"/>
      <c r="P155" s="71"/>
      <c r="Q155" s="71"/>
      <c r="R155" s="71"/>
      <c r="S155" s="75">
        <f t="shared" si="12"/>
        <v>0</v>
      </c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  <c r="IV155" s="24"/>
    </row>
    <row r="156" spans="1:256" ht="12" customHeight="1">
      <c r="A156" s="76"/>
      <c r="B156" s="77">
        <v>4430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71"/>
      <c r="O156" s="100"/>
      <c r="P156" s="100"/>
      <c r="Q156" s="100"/>
      <c r="R156" s="71"/>
      <c r="S156" s="75">
        <f t="shared" si="12"/>
        <v>0</v>
      </c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  <c r="IV156" s="24"/>
    </row>
    <row r="157" spans="1:256" ht="12" customHeight="1">
      <c r="A157" s="110"/>
      <c r="B157" s="78">
        <v>4440</v>
      </c>
      <c r="C157" s="80"/>
      <c r="D157" s="80"/>
      <c r="E157" s="80"/>
      <c r="F157" s="80"/>
      <c r="G157" s="80"/>
      <c r="H157" s="80"/>
      <c r="I157" s="80"/>
      <c r="J157" s="80"/>
      <c r="K157" s="136"/>
      <c r="L157" s="80"/>
      <c r="M157" s="80"/>
      <c r="N157" s="123"/>
      <c r="O157" s="100"/>
      <c r="P157" s="100"/>
      <c r="Q157" s="100"/>
      <c r="R157" s="71"/>
      <c r="S157" s="75">
        <f t="shared" si="12"/>
        <v>0</v>
      </c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  <c r="IV157" s="24"/>
    </row>
    <row r="158" spans="1:256" ht="12" customHeight="1">
      <c r="A158" s="90" t="s">
        <v>121</v>
      </c>
      <c r="B158" s="91"/>
      <c r="C158" s="92">
        <f aca="true" t="shared" si="15" ref="C158:R158">SUM(C145:C157)</f>
        <v>0</v>
      </c>
      <c r="D158" s="92">
        <f t="shared" si="15"/>
        <v>0</v>
      </c>
      <c r="E158" s="92">
        <f t="shared" si="15"/>
        <v>0</v>
      </c>
      <c r="F158" s="92">
        <f t="shared" si="15"/>
        <v>0</v>
      </c>
      <c r="G158" s="92">
        <f t="shared" si="15"/>
        <v>0</v>
      </c>
      <c r="H158" s="92">
        <f t="shared" si="15"/>
        <v>0</v>
      </c>
      <c r="I158" s="92">
        <f t="shared" si="15"/>
        <v>0</v>
      </c>
      <c r="J158" s="92">
        <f t="shared" si="15"/>
        <v>0</v>
      </c>
      <c r="K158" s="92">
        <f t="shared" si="15"/>
        <v>0</v>
      </c>
      <c r="L158" s="92">
        <f t="shared" si="15"/>
        <v>0</v>
      </c>
      <c r="M158" s="92">
        <f t="shared" si="15"/>
        <v>6000</v>
      </c>
      <c r="N158" s="92">
        <f t="shared" si="15"/>
        <v>0</v>
      </c>
      <c r="O158" s="92">
        <f t="shared" si="15"/>
        <v>0</v>
      </c>
      <c r="P158" s="92">
        <f t="shared" si="15"/>
        <v>0</v>
      </c>
      <c r="Q158" s="92">
        <f t="shared" si="15"/>
        <v>0</v>
      </c>
      <c r="R158" s="92">
        <f t="shared" si="15"/>
        <v>0</v>
      </c>
      <c r="S158" s="93">
        <f aca="true" t="shared" si="16" ref="S158:S186">R158+Q158+P158+O158+N158+M158+L158+K158+J158+I158+H158+G158+F158+E158+D158+C158</f>
        <v>6000</v>
      </c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3"/>
      <c r="CO158" s="113"/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3"/>
      <c r="DB158" s="113"/>
      <c r="DC158" s="113"/>
      <c r="DD158" s="113"/>
      <c r="DE158" s="113"/>
      <c r="DF158" s="113"/>
      <c r="DG158" s="113"/>
      <c r="DH158" s="113"/>
      <c r="DI158" s="113"/>
      <c r="DJ158" s="113"/>
      <c r="DK158" s="113"/>
      <c r="DL158" s="113"/>
      <c r="DM158" s="113"/>
      <c r="DN158" s="113"/>
      <c r="DO158" s="113"/>
      <c r="DP158" s="113"/>
      <c r="DQ158" s="113"/>
      <c r="DR158" s="113"/>
      <c r="DS158" s="113"/>
      <c r="DT158" s="113"/>
      <c r="DU158" s="113"/>
      <c r="DV158" s="113"/>
      <c r="DW158" s="113"/>
      <c r="DX158" s="113"/>
      <c r="DY158" s="113"/>
      <c r="DZ158" s="113"/>
      <c r="EA158" s="113"/>
      <c r="EB158" s="113"/>
      <c r="EC158" s="113"/>
      <c r="ED158" s="113"/>
      <c r="EE158" s="113"/>
      <c r="EF158" s="113"/>
      <c r="EG158" s="113"/>
      <c r="EH158" s="113"/>
      <c r="EI158" s="113"/>
      <c r="EJ158" s="113"/>
      <c r="EK158" s="113"/>
      <c r="EL158" s="113"/>
      <c r="EM158" s="113"/>
      <c r="EN158" s="113"/>
      <c r="EO158" s="113"/>
      <c r="EP158" s="113"/>
      <c r="EQ158" s="113"/>
      <c r="ER158" s="113"/>
      <c r="ES158" s="113"/>
      <c r="ET158" s="113"/>
      <c r="EU158" s="113"/>
      <c r="EV158" s="113"/>
      <c r="EW158" s="113"/>
      <c r="EX158" s="113"/>
      <c r="EY158" s="113"/>
      <c r="EZ158" s="113"/>
      <c r="FA158" s="113"/>
      <c r="FB158" s="113"/>
      <c r="FC158" s="113"/>
      <c r="FD158" s="113"/>
      <c r="FE158" s="113"/>
      <c r="FF158" s="113"/>
      <c r="FG158" s="113"/>
      <c r="FH158" s="113"/>
      <c r="FI158" s="113"/>
      <c r="FJ158" s="113"/>
      <c r="FK158" s="113"/>
      <c r="FL158" s="113"/>
      <c r="FM158" s="113"/>
      <c r="FN158" s="113"/>
      <c r="FO158" s="113"/>
      <c r="FP158" s="113"/>
      <c r="FQ158" s="113"/>
      <c r="FR158" s="113"/>
      <c r="FS158" s="113"/>
      <c r="FT158" s="113"/>
      <c r="FU158" s="113"/>
      <c r="FV158" s="113"/>
      <c r="FW158" s="113"/>
      <c r="FX158" s="113"/>
      <c r="FY158" s="113"/>
      <c r="FZ158" s="113"/>
      <c r="GA158" s="113"/>
      <c r="GB158" s="113"/>
      <c r="GC158" s="113"/>
      <c r="GD158" s="113"/>
      <c r="GE158" s="113"/>
      <c r="GF158" s="113"/>
      <c r="GG158" s="113"/>
      <c r="GH158" s="113"/>
      <c r="GI158" s="113"/>
      <c r="GJ158" s="113"/>
      <c r="GK158" s="113"/>
      <c r="GL158" s="113"/>
      <c r="GM158" s="113"/>
      <c r="GN158" s="113"/>
      <c r="GO158" s="113"/>
      <c r="GP158" s="113"/>
      <c r="GQ158" s="113"/>
      <c r="GR158" s="113"/>
      <c r="GS158" s="113"/>
      <c r="GT158" s="113"/>
      <c r="GU158" s="113"/>
      <c r="GV158" s="113"/>
      <c r="GW158" s="113"/>
      <c r="GX158" s="113"/>
      <c r="GY158" s="113"/>
      <c r="GZ158" s="113"/>
      <c r="HA158" s="113"/>
      <c r="HB158" s="113"/>
      <c r="HC158" s="113"/>
      <c r="HD158" s="113"/>
      <c r="HE158" s="113"/>
      <c r="HF158" s="113"/>
      <c r="HG158" s="113"/>
      <c r="HH158" s="113"/>
      <c r="HI158" s="113"/>
      <c r="HJ158" s="113"/>
      <c r="HK158" s="113"/>
      <c r="HL158" s="113"/>
      <c r="HM158" s="113"/>
      <c r="HN158" s="113"/>
      <c r="HO158" s="113"/>
      <c r="HP158" s="113"/>
      <c r="HQ158" s="113"/>
      <c r="HR158" s="113"/>
      <c r="HS158" s="113"/>
      <c r="HT158" s="113"/>
      <c r="HU158" s="113"/>
      <c r="HV158" s="113"/>
      <c r="HW158" s="113"/>
      <c r="HX158" s="113"/>
      <c r="HY158" s="113"/>
      <c r="HZ158" s="113"/>
      <c r="IA158" s="113"/>
      <c r="IB158" s="113"/>
      <c r="IC158" s="113"/>
      <c r="ID158" s="113"/>
      <c r="IE158" s="113"/>
      <c r="IF158" s="113"/>
      <c r="IG158" s="113"/>
      <c r="IH158" s="113"/>
      <c r="II158" s="113"/>
      <c r="IJ158" s="113"/>
      <c r="IK158" s="113"/>
      <c r="IL158" s="113"/>
      <c r="IM158" s="113"/>
      <c r="IN158" s="113"/>
      <c r="IO158" s="113"/>
      <c r="IP158" s="113"/>
      <c r="IQ158" s="113"/>
      <c r="IR158" s="113"/>
      <c r="IS158" s="113"/>
      <c r="IT158" s="113"/>
      <c r="IU158" s="113"/>
      <c r="IV158" s="113"/>
    </row>
    <row r="159" spans="1:256" ht="11.25" customHeight="1">
      <c r="A159" s="160">
        <v>85415</v>
      </c>
      <c r="B159" s="121"/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23"/>
      <c r="N159" s="123"/>
      <c r="O159" s="135"/>
      <c r="P159" s="135"/>
      <c r="Q159" s="134"/>
      <c r="R159" s="161"/>
      <c r="S159" s="156">
        <f t="shared" si="16"/>
        <v>0</v>
      </c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/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6"/>
      <c r="BM159" s="46"/>
      <c r="BN159" s="46"/>
      <c r="BO159" s="46"/>
      <c r="BP159" s="46"/>
      <c r="BQ159" s="46"/>
      <c r="BR159" s="46"/>
      <c r="BS159" s="46"/>
      <c r="BT159" s="46"/>
      <c r="BU159" s="46"/>
      <c r="BV159" s="46"/>
      <c r="BW159" s="46"/>
      <c r="BX159" s="46"/>
      <c r="BY159" s="46"/>
      <c r="BZ159" s="46"/>
      <c r="CA159" s="46"/>
      <c r="CB159" s="46"/>
      <c r="CC159" s="46"/>
      <c r="CD159" s="46"/>
      <c r="CE159" s="46"/>
      <c r="CF159" s="46"/>
      <c r="CG159" s="46"/>
      <c r="CH159" s="46"/>
      <c r="CI159" s="46"/>
      <c r="CJ159" s="46"/>
      <c r="CK159" s="46"/>
      <c r="CL159" s="46"/>
      <c r="CM159" s="46"/>
      <c r="CN159" s="46"/>
      <c r="CO159" s="46"/>
      <c r="CP159" s="46"/>
      <c r="CQ159" s="46"/>
      <c r="CR159" s="46"/>
      <c r="CS159" s="46"/>
      <c r="CT159" s="46"/>
      <c r="CU159" s="46"/>
      <c r="CV159" s="46"/>
      <c r="CW159" s="46"/>
      <c r="CX159" s="46"/>
      <c r="CY159" s="46"/>
      <c r="CZ159" s="46"/>
      <c r="DA159" s="46"/>
      <c r="DB159" s="46"/>
      <c r="DC159" s="46"/>
      <c r="DD159" s="46"/>
      <c r="DE159" s="46"/>
      <c r="DF159" s="46"/>
      <c r="DG159" s="46"/>
      <c r="DH159" s="46"/>
      <c r="DI159" s="46"/>
      <c r="DJ159" s="46"/>
      <c r="DK159" s="46"/>
      <c r="DL159" s="46"/>
      <c r="DM159" s="46"/>
      <c r="DN159" s="46"/>
      <c r="DO159" s="46"/>
      <c r="DP159" s="46"/>
      <c r="DQ159" s="46"/>
      <c r="DR159" s="46"/>
      <c r="DS159" s="46"/>
      <c r="DT159" s="46"/>
      <c r="DU159" s="46"/>
      <c r="DV159" s="46"/>
      <c r="DW159" s="46"/>
      <c r="DX159" s="46"/>
      <c r="DY159" s="46"/>
      <c r="DZ159" s="46"/>
      <c r="EA159" s="46"/>
      <c r="EB159" s="46"/>
      <c r="EC159" s="46"/>
      <c r="ED159" s="46"/>
      <c r="EE159" s="46"/>
      <c r="EF159" s="46"/>
      <c r="EG159" s="46"/>
      <c r="EH159" s="46"/>
      <c r="EI159" s="46"/>
      <c r="EJ159" s="46"/>
      <c r="EK159" s="46"/>
      <c r="EL159" s="46"/>
      <c r="EM159" s="46"/>
      <c r="EN159" s="46"/>
      <c r="EO159" s="46"/>
      <c r="EP159" s="46"/>
      <c r="EQ159" s="46"/>
      <c r="ER159" s="46"/>
      <c r="ES159" s="46"/>
      <c r="ET159" s="46"/>
      <c r="EU159" s="46"/>
      <c r="EV159" s="46"/>
      <c r="EW159" s="46"/>
      <c r="EX159" s="46"/>
      <c r="EY159" s="46"/>
      <c r="EZ159" s="46"/>
      <c r="FA159" s="46"/>
      <c r="FB159" s="46"/>
      <c r="FC159" s="46"/>
      <c r="FD159" s="46"/>
      <c r="FE159" s="46"/>
      <c r="FF159" s="46"/>
      <c r="FG159" s="46"/>
      <c r="FH159" s="46"/>
      <c r="FI159" s="46"/>
      <c r="FJ159" s="46"/>
      <c r="FK159" s="46"/>
      <c r="FL159" s="46"/>
      <c r="FM159" s="46"/>
      <c r="FN159" s="46"/>
      <c r="FO159" s="46"/>
      <c r="FP159" s="46"/>
      <c r="FQ159" s="46"/>
      <c r="FR159" s="46"/>
      <c r="FS159" s="46"/>
      <c r="FT159" s="46"/>
      <c r="FU159" s="46"/>
      <c r="FV159" s="46"/>
      <c r="FW159" s="46"/>
      <c r="FX159" s="46"/>
      <c r="FY159" s="46"/>
      <c r="FZ159" s="46"/>
      <c r="GA159" s="46"/>
      <c r="GB159" s="46"/>
      <c r="GC159" s="46"/>
      <c r="GD159" s="46"/>
      <c r="GE159" s="46"/>
      <c r="GF159" s="46"/>
      <c r="GG159" s="46"/>
      <c r="GH159" s="46"/>
      <c r="GI159" s="46"/>
      <c r="GJ159" s="46"/>
      <c r="GK159" s="46"/>
      <c r="GL159" s="46"/>
      <c r="GM159" s="46"/>
      <c r="GN159" s="46"/>
      <c r="GO159" s="46"/>
      <c r="GP159" s="46"/>
      <c r="GQ159" s="46"/>
      <c r="GR159" s="46"/>
      <c r="GS159" s="46"/>
      <c r="GT159" s="46"/>
      <c r="GU159" s="46"/>
      <c r="GV159" s="46"/>
      <c r="GW159" s="46"/>
      <c r="GX159" s="46"/>
      <c r="GY159" s="46"/>
      <c r="GZ159" s="46"/>
      <c r="HA159" s="46"/>
      <c r="HB159" s="46"/>
      <c r="HC159" s="46"/>
      <c r="HD159" s="46"/>
      <c r="HE159" s="46"/>
      <c r="HF159" s="46"/>
      <c r="HG159" s="46"/>
      <c r="HH159" s="46"/>
      <c r="HI159" s="46"/>
      <c r="HJ159" s="46"/>
      <c r="HK159" s="46"/>
      <c r="HL159" s="46"/>
      <c r="HM159" s="46"/>
      <c r="HN159" s="46"/>
      <c r="HO159" s="46"/>
      <c r="HP159" s="46"/>
      <c r="HQ159" s="46"/>
      <c r="HR159" s="46"/>
      <c r="HS159" s="46"/>
      <c r="HT159" s="46"/>
      <c r="HU159" s="46"/>
      <c r="HV159" s="46"/>
      <c r="HW159" s="46"/>
      <c r="HX159" s="46"/>
      <c r="HY159" s="46"/>
      <c r="HZ159" s="46"/>
      <c r="IA159" s="46"/>
      <c r="IB159" s="46"/>
      <c r="IC159" s="46"/>
      <c r="ID159" s="46"/>
      <c r="IE159" s="46"/>
      <c r="IF159" s="46"/>
      <c r="IG159" s="46"/>
      <c r="IH159" s="46"/>
      <c r="II159" s="46"/>
      <c r="IJ159" s="46"/>
      <c r="IK159" s="46"/>
      <c r="IL159" s="46"/>
      <c r="IM159" s="46"/>
      <c r="IN159" s="46"/>
      <c r="IO159" s="46"/>
      <c r="IP159" s="46"/>
      <c r="IQ159" s="46"/>
      <c r="IR159" s="46"/>
      <c r="IS159" s="46"/>
      <c r="IT159" s="46"/>
      <c r="IU159" s="46"/>
      <c r="IV159" s="46"/>
    </row>
    <row r="160" spans="1:256" ht="11.25" customHeight="1">
      <c r="A160" s="162" t="s">
        <v>122</v>
      </c>
      <c r="B160" s="77">
        <v>3240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70"/>
      <c r="N160" s="70"/>
      <c r="O160" s="69"/>
      <c r="P160" s="69"/>
      <c r="Q160" s="69"/>
      <c r="R160" s="82"/>
      <c r="S160" s="75">
        <f t="shared" si="16"/>
        <v>0</v>
      </c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6"/>
      <c r="BM160" s="46"/>
      <c r="BN160" s="46"/>
      <c r="BO160" s="46"/>
      <c r="BP160" s="46"/>
      <c r="BQ160" s="46"/>
      <c r="BR160" s="46"/>
      <c r="BS160" s="46"/>
      <c r="BT160" s="46"/>
      <c r="BU160" s="46"/>
      <c r="BV160" s="46"/>
      <c r="BW160" s="46"/>
      <c r="BX160" s="46"/>
      <c r="BY160" s="46"/>
      <c r="BZ160" s="46"/>
      <c r="CA160" s="46"/>
      <c r="CB160" s="46"/>
      <c r="CC160" s="46"/>
      <c r="CD160" s="46"/>
      <c r="CE160" s="46"/>
      <c r="CF160" s="46"/>
      <c r="CG160" s="46"/>
      <c r="CH160" s="46"/>
      <c r="CI160" s="46"/>
      <c r="CJ160" s="46"/>
      <c r="CK160" s="46"/>
      <c r="CL160" s="46"/>
      <c r="CM160" s="46"/>
      <c r="CN160" s="46"/>
      <c r="CO160" s="46"/>
      <c r="CP160" s="46"/>
      <c r="CQ160" s="46"/>
      <c r="CR160" s="46"/>
      <c r="CS160" s="46"/>
      <c r="CT160" s="46"/>
      <c r="CU160" s="46"/>
      <c r="CV160" s="46"/>
      <c r="CW160" s="46"/>
      <c r="CX160" s="46"/>
      <c r="CY160" s="46"/>
      <c r="CZ160" s="46"/>
      <c r="DA160" s="46"/>
      <c r="DB160" s="46"/>
      <c r="DC160" s="46"/>
      <c r="DD160" s="46"/>
      <c r="DE160" s="46"/>
      <c r="DF160" s="46"/>
      <c r="DG160" s="46"/>
      <c r="DH160" s="46"/>
      <c r="DI160" s="46"/>
      <c r="DJ160" s="46"/>
      <c r="DK160" s="46"/>
      <c r="DL160" s="46"/>
      <c r="DM160" s="46"/>
      <c r="DN160" s="46"/>
      <c r="DO160" s="46"/>
      <c r="DP160" s="46"/>
      <c r="DQ160" s="46"/>
      <c r="DR160" s="46"/>
      <c r="DS160" s="46"/>
      <c r="DT160" s="46"/>
      <c r="DU160" s="46"/>
      <c r="DV160" s="46"/>
      <c r="DW160" s="46"/>
      <c r="DX160" s="46"/>
      <c r="DY160" s="46"/>
      <c r="DZ160" s="46"/>
      <c r="EA160" s="46"/>
      <c r="EB160" s="46"/>
      <c r="EC160" s="46"/>
      <c r="ED160" s="46"/>
      <c r="EE160" s="46"/>
      <c r="EF160" s="46"/>
      <c r="EG160" s="46"/>
      <c r="EH160" s="46"/>
      <c r="EI160" s="46"/>
      <c r="EJ160" s="46"/>
      <c r="EK160" s="46"/>
      <c r="EL160" s="46"/>
      <c r="EM160" s="46"/>
      <c r="EN160" s="46"/>
      <c r="EO160" s="46"/>
      <c r="EP160" s="46"/>
      <c r="EQ160" s="46"/>
      <c r="ER160" s="46"/>
      <c r="ES160" s="46"/>
      <c r="ET160" s="46"/>
      <c r="EU160" s="46"/>
      <c r="EV160" s="46"/>
      <c r="EW160" s="46"/>
      <c r="EX160" s="46"/>
      <c r="EY160" s="46"/>
      <c r="EZ160" s="46"/>
      <c r="FA160" s="46"/>
      <c r="FB160" s="46"/>
      <c r="FC160" s="46"/>
      <c r="FD160" s="46"/>
      <c r="FE160" s="46"/>
      <c r="FF160" s="46"/>
      <c r="FG160" s="46"/>
      <c r="FH160" s="46"/>
      <c r="FI160" s="46"/>
      <c r="FJ160" s="46"/>
      <c r="FK160" s="46"/>
      <c r="FL160" s="46"/>
      <c r="FM160" s="46"/>
      <c r="FN160" s="46"/>
      <c r="FO160" s="46"/>
      <c r="FP160" s="46"/>
      <c r="FQ160" s="46"/>
      <c r="FR160" s="46"/>
      <c r="FS160" s="46"/>
      <c r="FT160" s="46"/>
      <c r="FU160" s="46"/>
      <c r="FV160" s="46"/>
      <c r="FW160" s="46"/>
      <c r="FX160" s="46"/>
      <c r="FY160" s="46"/>
      <c r="FZ160" s="46"/>
      <c r="GA160" s="46"/>
      <c r="GB160" s="46"/>
      <c r="GC160" s="46"/>
      <c r="GD160" s="46"/>
      <c r="GE160" s="46"/>
      <c r="GF160" s="46"/>
      <c r="GG160" s="46"/>
      <c r="GH160" s="46"/>
      <c r="GI160" s="46"/>
      <c r="GJ160" s="46"/>
      <c r="GK160" s="46"/>
      <c r="GL160" s="46"/>
      <c r="GM160" s="46"/>
      <c r="GN160" s="46"/>
      <c r="GO160" s="46"/>
      <c r="GP160" s="46"/>
      <c r="GQ160" s="46"/>
      <c r="GR160" s="46"/>
      <c r="GS160" s="46"/>
      <c r="GT160" s="46"/>
      <c r="GU160" s="46"/>
      <c r="GV160" s="46"/>
      <c r="GW160" s="46"/>
      <c r="GX160" s="46"/>
      <c r="GY160" s="46"/>
      <c r="GZ160" s="46"/>
      <c r="HA160" s="46"/>
      <c r="HB160" s="46"/>
      <c r="HC160" s="46"/>
      <c r="HD160" s="46"/>
      <c r="HE160" s="46"/>
      <c r="HF160" s="46"/>
      <c r="HG160" s="46"/>
      <c r="HH160" s="46"/>
      <c r="HI160" s="46"/>
      <c r="HJ160" s="46"/>
      <c r="HK160" s="46"/>
      <c r="HL160" s="46"/>
      <c r="HM160" s="46"/>
      <c r="HN160" s="46"/>
      <c r="HO160" s="46"/>
      <c r="HP160" s="46"/>
      <c r="HQ160" s="46"/>
      <c r="HR160" s="46"/>
      <c r="HS160" s="46"/>
      <c r="HT160" s="46"/>
      <c r="HU160" s="46"/>
      <c r="HV160" s="46"/>
      <c r="HW160" s="46"/>
      <c r="HX160" s="46"/>
      <c r="HY160" s="46"/>
      <c r="HZ160" s="46"/>
      <c r="IA160" s="46"/>
      <c r="IB160" s="46"/>
      <c r="IC160" s="46"/>
      <c r="ID160" s="46"/>
      <c r="IE160" s="46"/>
      <c r="IF160" s="46"/>
      <c r="IG160" s="46"/>
      <c r="IH160" s="46"/>
      <c r="II160" s="46"/>
      <c r="IJ160" s="46"/>
      <c r="IK160" s="46"/>
      <c r="IL160" s="46"/>
      <c r="IM160" s="46"/>
      <c r="IN160" s="46"/>
      <c r="IO160" s="46"/>
      <c r="IP160" s="46"/>
      <c r="IQ160" s="46"/>
      <c r="IR160" s="46"/>
      <c r="IS160" s="46"/>
      <c r="IT160" s="46"/>
      <c r="IU160" s="46"/>
      <c r="IV160" s="46"/>
    </row>
    <row r="161" spans="1:256" ht="11.25" customHeight="1">
      <c r="A161" s="76"/>
      <c r="B161" s="78">
        <v>3248</v>
      </c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1"/>
      <c r="N161" s="81"/>
      <c r="O161" s="80"/>
      <c r="P161" s="80"/>
      <c r="Q161" s="80"/>
      <c r="R161" s="81"/>
      <c r="S161" s="75">
        <f t="shared" si="16"/>
        <v>0</v>
      </c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/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6"/>
      <c r="BM161" s="46"/>
      <c r="BN161" s="46"/>
      <c r="BO161" s="46"/>
      <c r="BP161" s="46"/>
      <c r="BQ161" s="46"/>
      <c r="BR161" s="46"/>
      <c r="BS161" s="46"/>
      <c r="BT161" s="46"/>
      <c r="BU161" s="46"/>
      <c r="BV161" s="46"/>
      <c r="BW161" s="46"/>
      <c r="BX161" s="46"/>
      <c r="BY161" s="46"/>
      <c r="BZ161" s="46"/>
      <c r="CA161" s="46"/>
      <c r="CB161" s="46"/>
      <c r="CC161" s="46"/>
      <c r="CD161" s="46"/>
      <c r="CE161" s="46"/>
      <c r="CF161" s="46"/>
      <c r="CG161" s="46"/>
      <c r="CH161" s="46"/>
      <c r="CI161" s="46"/>
      <c r="CJ161" s="46"/>
      <c r="CK161" s="46"/>
      <c r="CL161" s="46"/>
      <c r="CM161" s="46"/>
      <c r="CN161" s="46"/>
      <c r="CO161" s="46"/>
      <c r="CP161" s="46"/>
      <c r="CQ161" s="46"/>
      <c r="CR161" s="46"/>
      <c r="CS161" s="46"/>
      <c r="CT161" s="46"/>
      <c r="CU161" s="46"/>
      <c r="CV161" s="46"/>
      <c r="CW161" s="46"/>
      <c r="CX161" s="46"/>
      <c r="CY161" s="46"/>
      <c r="CZ161" s="46"/>
      <c r="DA161" s="46"/>
      <c r="DB161" s="46"/>
      <c r="DC161" s="46"/>
      <c r="DD161" s="46"/>
      <c r="DE161" s="46"/>
      <c r="DF161" s="46"/>
      <c r="DG161" s="46"/>
      <c r="DH161" s="46"/>
      <c r="DI161" s="46"/>
      <c r="DJ161" s="46"/>
      <c r="DK161" s="46"/>
      <c r="DL161" s="46"/>
      <c r="DM161" s="46"/>
      <c r="DN161" s="46"/>
      <c r="DO161" s="46"/>
      <c r="DP161" s="46"/>
      <c r="DQ161" s="46"/>
      <c r="DR161" s="46"/>
      <c r="DS161" s="46"/>
      <c r="DT161" s="46"/>
      <c r="DU161" s="46"/>
      <c r="DV161" s="46"/>
      <c r="DW161" s="46"/>
      <c r="DX161" s="46"/>
      <c r="DY161" s="46"/>
      <c r="DZ161" s="46"/>
      <c r="EA161" s="46"/>
      <c r="EB161" s="46"/>
      <c r="EC161" s="46"/>
      <c r="ED161" s="46"/>
      <c r="EE161" s="46"/>
      <c r="EF161" s="46"/>
      <c r="EG161" s="46"/>
      <c r="EH161" s="46"/>
      <c r="EI161" s="46"/>
      <c r="EJ161" s="46"/>
      <c r="EK161" s="46"/>
      <c r="EL161" s="46"/>
      <c r="EM161" s="46"/>
      <c r="EN161" s="46"/>
      <c r="EO161" s="46"/>
      <c r="EP161" s="46"/>
      <c r="EQ161" s="46"/>
      <c r="ER161" s="46"/>
      <c r="ES161" s="46"/>
      <c r="ET161" s="46"/>
      <c r="EU161" s="46"/>
      <c r="EV161" s="46"/>
      <c r="EW161" s="46"/>
      <c r="EX161" s="46"/>
      <c r="EY161" s="46"/>
      <c r="EZ161" s="46"/>
      <c r="FA161" s="46"/>
      <c r="FB161" s="46"/>
      <c r="FC161" s="46"/>
      <c r="FD161" s="46"/>
      <c r="FE161" s="46"/>
      <c r="FF161" s="46"/>
      <c r="FG161" s="46"/>
      <c r="FH161" s="46"/>
      <c r="FI161" s="46"/>
      <c r="FJ161" s="46"/>
      <c r="FK161" s="46"/>
      <c r="FL161" s="46"/>
      <c r="FM161" s="46"/>
      <c r="FN161" s="46"/>
      <c r="FO161" s="46"/>
      <c r="FP161" s="46"/>
      <c r="FQ161" s="46"/>
      <c r="FR161" s="46"/>
      <c r="FS161" s="46"/>
      <c r="FT161" s="46"/>
      <c r="FU161" s="46"/>
      <c r="FV161" s="46"/>
      <c r="FW161" s="46"/>
      <c r="FX161" s="46"/>
      <c r="FY161" s="46"/>
      <c r="FZ161" s="46"/>
      <c r="GA161" s="46"/>
      <c r="GB161" s="46"/>
      <c r="GC161" s="46"/>
      <c r="GD161" s="46"/>
      <c r="GE161" s="46"/>
      <c r="GF161" s="46"/>
      <c r="GG161" s="46"/>
      <c r="GH161" s="46"/>
      <c r="GI161" s="46"/>
      <c r="GJ161" s="46"/>
      <c r="GK161" s="46"/>
      <c r="GL161" s="46"/>
      <c r="GM161" s="46"/>
      <c r="GN161" s="46"/>
      <c r="GO161" s="46"/>
      <c r="GP161" s="46"/>
      <c r="GQ161" s="46"/>
      <c r="GR161" s="46"/>
      <c r="GS161" s="46"/>
      <c r="GT161" s="46"/>
      <c r="GU161" s="46"/>
      <c r="GV161" s="46"/>
      <c r="GW161" s="46"/>
      <c r="GX161" s="46"/>
      <c r="GY161" s="46"/>
      <c r="GZ161" s="46"/>
      <c r="HA161" s="46"/>
      <c r="HB161" s="46"/>
      <c r="HC161" s="46"/>
      <c r="HD161" s="46"/>
      <c r="HE161" s="46"/>
      <c r="HF161" s="46"/>
      <c r="HG161" s="46"/>
      <c r="HH161" s="46"/>
      <c r="HI161" s="46"/>
      <c r="HJ161" s="46"/>
      <c r="HK161" s="46"/>
      <c r="HL161" s="46"/>
      <c r="HM161" s="46"/>
      <c r="HN161" s="46"/>
      <c r="HO161" s="46"/>
      <c r="HP161" s="46"/>
      <c r="HQ161" s="46"/>
      <c r="HR161" s="46"/>
      <c r="HS161" s="46"/>
      <c r="HT161" s="46"/>
      <c r="HU161" s="46"/>
      <c r="HV161" s="46"/>
      <c r="HW161" s="46"/>
      <c r="HX161" s="46"/>
      <c r="HY161" s="46"/>
      <c r="HZ161" s="46"/>
      <c r="IA161" s="46"/>
      <c r="IB161" s="46"/>
      <c r="IC161" s="46"/>
      <c r="ID161" s="46"/>
      <c r="IE161" s="46"/>
      <c r="IF161" s="46"/>
      <c r="IG161" s="46"/>
      <c r="IH161" s="46"/>
      <c r="II161" s="46"/>
      <c r="IJ161" s="46"/>
      <c r="IK161" s="46"/>
      <c r="IL161" s="46"/>
      <c r="IM161" s="46"/>
      <c r="IN161" s="46"/>
      <c r="IO161" s="46"/>
      <c r="IP161" s="46"/>
      <c r="IQ161" s="46"/>
      <c r="IR161" s="46"/>
      <c r="IS161" s="46"/>
      <c r="IT161" s="46"/>
      <c r="IU161" s="46"/>
      <c r="IV161" s="46"/>
    </row>
    <row r="162" spans="1:256" ht="11.25" customHeight="1">
      <c r="A162" s="160"/>
      <c r="B162" s="78">
        <v>3249</v>
      </c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1"/>
      <c r="N162" s="81"/>
      <c r="O162" s="80"/>
      <c r="P162" s="80"/>
      <c r="Q162" s="80"/>
      <c r="R162" s="81"/>
      <c r="S162" s="75">
        <f t="shared" si="16"/>
        <v>0</v>
      </c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/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6"/>
      <c r="BM162" s="46"/>
      <c r="BN162" s="46"/>
      <c r="BO162" s="46"/>
      <c r="BP162" s="46"/>
      <c r="BQ162" s="46"/>
      <c r="BR162" s="46"/>
      <c r="BS162" s="46"/>
      <c r="BT162" s="46"/>
      <c r="BU162" s="46"/>
      <c r="BV162" s="46"/>
      <c r="BW162" s="46"/>
      <c r="BX162" s="46"/>
      <c r="BY162" s="46"/>
      <c r="BZ162" s="46"/>
      <c r="CA162" s="46"/>
      <c r="CB162" s="46"/>
      <c r="CC162" s="46"/>
      <c r="CD162" s="46"/>
      <c r="CE162" s="46"/>
      <c r="CF162" s="46"/>
      <c r="CG162" s="46"/>
      <c r="CH162" s="46"/>
      <c r="CI162" s="46"/>
      <c r="CJ162" s="46"/>
      <c r="CK162" s="46"/>
      <c r="CL162" s="46"/>
      <c r="CM162" s="46"/>
      <c r="CN162" s="46"/>
      <c r="CO162" s="46"/>
      <c r="CP162" s="46"/>
      <c r="CQ162" s="46"/>
      <c r="CR162" s="46"/>
      <c r="CS162" s="46"/>
      <c r="CT162" s="46"/>
      <c r="CU162" s="46"/>
      <c r="CV162" s="46"/>
      <c r="CW162" s="46"/>
      <c r="CX162" s="46"/>
      <c r="CY162" s="46"/>
      <c r="CZ162" s="46"/>
      <c r="DA162" s="46"/>
      <c r="DB162" s="46"/>
      <c r="DC162" s="46"/>
      <c r="DD162" s="46"/>
      <c r="DE162" s="46"/>
      <c r="DF162" s="46"/>
      <c r="DG162" s="46"/>
      <c r="DH162" s="46"/>
      <c r="DI162" s="46"/>
      <c r="DJ162" s="46"/>
      <c r="DK162" s="46"/>
      <c r="DL162" s="46"/>
      <c r="DM162" s="46"/>
      <c r="DN162" s="46"/>
      <c r="DO162" s="46"/>
      <c r="DP162" s="46"/>
      <c r="DQ162" s="46"/>
      <c r="DR162" s="46"/>
      <c r="DS162" s="46"/>
      <c r="DT162" s="46"/>
      <c r="DU162" s="46"/>
      <c r="DV162" s="46"/>
      <c r="DW162" s="46"/>
      <c r="DX162" s="46"/>
      <c r="DY162" s="46"/>
      <c r="DZ162" s="46"/>
      <c r="EA162" s="46"/>
      <c r="EB162" s="46"/>
      <c r="EC162" s="46"/>
      <c r="ED162" s="46"/>
      <c r="EE162" s="46"/>
      <c r="EF162" s="46"/>
      <c r="EG162" s="46"/>
      <c r="EH162" s="46"/>
      <c r="EI162" s="46"/>
      <c r="EJ162" s="46"/>
      <c r="EK162" s="46"/>
      <c r="EL162" s="46"/>
      <c r="EM162" s="46"/>
      <c r="EN162" s="46"/>
      <c r="EO162" s="46"/>
      <c r="EP162" s="46"/>
      <c r="EQ162" s="46"/>
      <c r="ER162" s="46"/>
      <c r="ES162" s="46"/>
      <c r="ET162" s="46"/>
      <c r="EU162" s="46"/>
      <c r="EV162" s="46"/>
      <c r="EW162" s="46"/>
      <c r="EX162" s="46"/>
      <c r="EY162" s="46"/>
      <c r="EZ162" s="46"/>
      <c r="FA162" s="46"/>
      <c r="FB162" s="46"/>
      <c r="FC162" s="46"/>
      <c r="FD162" s="46"/>
      <c r="FE162" s="46"/>
      <c r="FF162" s="46"/>
      <c r="FG162" s="46"/>
      <c r="FH162" s="46"/>
      <c r="FI162" s="46"/>
      <c r="FJ162" s="46"/>
      <c r="FK162" s="46"/>
      <c r="FL162" s="46"/>
      <c r="FM162" s="46"/>
      <c r="FN162" s="46"/>
      <c r="FO162" s="46"/>
      <c r="FP162" s="46"/>
      <c r="FQ162" s="46"/>
      <c r="FR162" s="46"/>
      <c r="FS162" s="46"/>
      <c r="FT162" s="46"/>
      <c r="FU162" s="46"/>
      <c r="FV162" s="46"/>
      <c r="FW162" s="46"/>
      <c r="FX162" s="46"/>
      <c r="FY162" s="46"/>
      <c r="FZ162" s="46"/>
      <c r="GA162" s="46"/>
      <c r="GB162" s="46"/>
      <c r="GC162" s="46"/>
      <c r="GD162" s="46"/>
      <c r="GE162" s="46"/>
      <c r="GF162" s="46"/>
      <c r="GG162" s="46"/>
      <c r="GH162" s="46"/>
      <c r="GI162" s="46"/>
      <c r="GJ162" s="46"/>
      <c r="GK162" s="46"/>
      <c r="GL162" s="46"/>
      <c r="GM162" s="46"/>
      <c r="GN162" s="46"/>
      <c r="GO162" s="46"/>
      <c r="GP162" s="46"/>
      <c r="GQ162" s="46"/>
      <c r="GR162" s="46"/>
      <c r="GS162" s="46"/>
      <c r="GT162" s="46"/>
      <c r="GU162" s="46"/>
      <c r="GV162" s="46"/>
      <c r="GW162" s="46"/>
      <c r="GX162" s="46"/>
      <c r="GY162" s="46"/>
      <c r="GZ162" s="46"/>
      <c r="HA162" s="46"/>
      <c r="HB162" s="46"/>
      <c r="HC162" s="46"/>
      <c r="HD162" s="46"/>
      <c r="HE162" s="46"/>
      <c r="HF162" s="46"/>
      <c r="HG162" s="46"/>
      <c r="HH162" s="46"/>
      <c r="HI162" s="46"/>
      <c r="HJ162" s="46"/>
      <c r="HK162" s="46"/>
      <c r="HL162" s="46"/>
      <c r="HM162" s="46"/>
      <c r="HN162" s="46"/>
      <c r="HO162" s="46"/>
      <c r="HP162" s="46"/>
      <c r="HQ162" s="46"/>
      <c r="HR162" s="46"/>
      <c r="HS162" s="46"/>
      <c r="HT162" s="46"/>
      <c r="HU162" s="46"/>
      <c r="HV162" s="46"/>
      <c r="HW162" s="46"/>
      <c r="HX162" s="46"/>
      <c r="HY162" s="46"/>
      <c r="HZ162" s="46"/>
      <c r="IA162" s="46"/>
      <c r="IB162" s="46"/>
      <c r="IC162" s="46"/>
      <c r="ID162" s="46"/>
      <c r="IE162" s="46"/>
      <c r="IF162" s="46"/>
      <c r="IG162" s="46"/>
      <c r="IH162" s="46"/>
      <c r="II162" s="46"/>
      <c r="IJ162" s="46"/>
      <c r="IK162" s="46"/>
      <c r="IL162" s="46"/>
      <c r="IM162" s="46"/>
      <c r="IN162" s="46"/>
      <c r="IO162" s="46"/>
      <c r="IP162" s="46"/>
      <c r="IQ162" s="46"/>
      <c r="IR162" s="46"/>
      <c r="IS162" s="46"/>
      <c r="IT162" s="46"/>
      <c r="IU162" s="46"/>
      <c r="IV162" s="46"/>
    </row>
    <row r="163" spans="1:256" ht="11.25" customHeight="1">
      <c r="A163" s="76"/>
      <c r="B163" s="78">
        <v>4118</v>
      </c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1"/>
      <c r="N163" s="81"/>
      <c r="O163" s="80"/>
      <c r="P163" s="80"/>
      <c r="Q163" s="80"/>
      <c r="R163" s="81"/>
      <c r="S163" s="75">
        <f t="shared" si="16"/>
        <v>0</v>
      </c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6"/>
      <c r="BM163" s="46"/>
      <c r="BN163" s="46"/>
      <c r="BO163" s="46"/>
      <c r="BP163" s="46"/>
      <c r="BQ163" s="46"/>
      <c r="BR163" s="46"/>
      <c r="BS163" s="46"/>
      <c r="BT163" s="46"/>
      <c r="BU163" s="46"/>
      <c r="BV163" s="46"/>
      <c r="BW163" s="46"/>
      <c r="BX163" s="46"/>
      <c r="BY163" s="46"/>
      <c r="BZ163" s="46"/>
      <c r="CA163" s="46"/>
      <c r="CB163" s="46"/>
      <c r="CC163" s="46"/>
      <c r="CD163" s="46"/>
      <c r="CE163" s="46"/>
      <c r="CF163" s="46"/>
      <c r="CG163" s="46"/>
      <c r="CH163" s="46"/>
      <c r="CI163" s="46"/>
      <c r="CJ163" s="46"/>
      <c r="CK163" s="46"/>
      <c r="CL163" s="46"/>
      <c r="CM163" s="46"/>
      <c r="CN163" s="46"/>
      <c r="CO163" s="46"/>
      <c r="CP163" s="46"/>
      <c r="CQ163" s="46"/>
      <c r="CR163" s="46"/>
      <c r="CS163" s="46"/>
      <c r="CT163" s="46"/>
      <c r="CU163" s="46"/>
      <c r="CV163" s="46"/>
      <c r="CW163" s="46"/>
      <c r="CX163" s="46"/>
      <c r="CY163" s="46"/>
      <c r="CZ163" s="46"/>
      <c r="DA163" s="46"/>
      <c r="DB163" s="46"/>
      <c r="DC163" s="46"/>
      <c r="DD163" s="46"/>
      <c r="DE163" s="46"/>
      <c r="DF163" s="46"/>
      <c r="DG163" s="46"/>
      <c r="DH163" s="46"/>
      <c r="DI163" s="46"/>
      <c r="DJ163" s="46"/>
      <c r="DK163" s="46"/>
      <c r="DL163" s="46"/>
      <c r="DM163" s="46"/>
      <c r="DN163" s="46"/>
      <c r="DO163" s="46"/>
      <c r="DP163" s="46"/>
      <c r="DQ163" s="46"/>
      <c r="DR163" s="46"/>
      <c r="DS163" s="46"/>
      <c r="DT163" s="46"/>
      <c r="DU163" s="46"/>
      <c r="DV163" s="46"/>
      <c r="DW163" s="46"/>
      <c r="DX163" s="46"/>
      <c r="DY163" s="46"/>
      <c r="DZ163" s="46"/>
      <c r="EA163" s="46"/>
      <c r="EB163" s="46"/>
      <c r="EC163" s="46"/>
      <c r="ED163" s="46"/>
      <c r="EE163" s="46"/>
      <c r="EF163" s="46"/>
      <c r="EG163" s="46"/>
      <c r="EH163" s="46"/>
      <c r="EI163" s="46"/>
      <c r="EJ163" s="46"/>
      <c r="EK163" s="46"/>
      <c r="EL163" s="46"/>
      <c r="EM163" s="46"/>
      <c r="EN163" s="46"/>
      <c r="EO163" s="46"/>
      <c r="EP163" s="46"/>
      <c r="EQ163" s="46"/>
      <c r="ER163" s="46"/>
      <c r="ES163" s="46"/>
      <c r="ET163" s="46"/>
      <c r="EU163" s="46"/>
      <c r="EV163" s="46"/>
      <c r="EW163" s="46"/>
      <c r="EX163" s="46"/>
      <c r="EY163" s="46"/>
      <c r="EZ163" s="46"/>
      <c r="FA163" s="46"/>
      <c r="FB163" s="46"/>
      <c r="FC163" s="46"/>
      <c r="FD163" s="46"/>
      <c r="FE163" s="46"/>
      <c r="FF163" s="46"/>
      <c r="FG163" s="46"/>
      <c r="FH163" s="46"/>
      <c r="FI163" s="46"/>
      <c r="FJ163" s="46"/>
      <c r="FK163" s="46"/>
      <c r="FL163" s="46"/>
      <c r="FM163" s="46"/>
      <c r="FN163" s="46"/>
      <c r="FO163" s="46"/>
      <c r="FP163" s="46"/>
      <c r="FQ163" s="46"/>
      <c r="FR163" s="46"/>
      <c r="FS163" s="46"/>
      <c r="FT163" s="46"/>
      <c r="FU163" s="46"/>
      <c r="FV163" s="46"/>
      <c r="FW163" s="46"/>
      <c r="FX163" s="46"/>
      <c r="FY163" s="46"/>
      <c r="FZ163" s="46"/>
      <c r="GA163" s="46"/>
      <c r="GB163" s="46"/>
      <c r="GC163" s="46"/>
      <c r="GD163" s="46"/>
      <c r="GE163" s="46"/>
      <c r="GF163" s="46"/>
      <c r="GG163" s="46"/>
      <c r="GH163" s="46"/>
      <c r="GI163" s="46"/>
      <c r="GJ163" s="46"/>
      <c r="GK163" s="46"/>
      <c r="GL163" s="46"/>
      <c r="GM163" s="46"/>
      <c r="GN163" s="46"/>
      <c r="GO163" s="46"/>
      <c r="GP163" s="46"/>
      <c r="GQ163" s="46"/>
      <c r="GR163" s="46"/>
      <c r="GS163" s="46"/>
      <c r="GT163" s="46"/>
      <c r="GU163" s="46"/>
      <c r="GV163" s="46"/>
      <c r="GW163" s="46"/>
      <c r="GX163" s="46"/>
      <c r="GY163" s="46"/>
      <c r="GZ163" s="46"/>
      <c r="HA163" s="46"/>
      <c r="HB163" s="46"/>
      <c r="HC163" s="46"/>
      <c r="HD163" s="46"/>
      <c r="HE163" s="46"/>
      <c r="HF163" s="46"/>
      <c r="HG163" s="46"/>
      <c r="HH163" s="46"/>
      <c r="HI163" s="46"/>
      <c r="HJ163" s="46"/>
      <c r="HK163" s="46"/>
      <c r="HL163" s="46"/>
      <c r="HM163" s="46"/>
      <c r="HN163" s="46"/>
      <c r="HO163" s="46"/>
      <c r="HP163" s="46"/>
      <c r="HQ163" s="46"/>
      <c r="HR163" s="46"/>
      <c r="HS163" s="46"/>
      <c r="HT163" s="46"/>
      <c r="HU163" s="46"/>
      <c r="HV163" s="46"/>
      <c r="HW163" s="46"/>
      <c r="HX163" s="46"/>
      <c r="HY163" s="46"/>
      <c r="HZ163" s="46"/>
      <c r="IA163" s="46"/>
      <c r="IB163" s="46"/>
      <c r="IC163" s="46"/>
      <c r="ID163" s="46"/>
      <c r="IE163" s="46"/>
      <c r="IF163" s="46"/>
      <c r="IG163" s="46"/>
      <c r="IH163" s="46"/>
      <c r="II163" s="46"/>
      <c r="IJ163" s="46"/>
      <c r="IK163" s="46"/>
      <c r="IL163" s="46"/>
      <c r="IM163" s="46"/>
      <c r="IN163" s="46"/>
      <c r="IO163" s="46"/>
      <c r="IP163" s="46"/>
      <c r="IQ163" s="46"/>
      <c r="IR163" s="46"/>
      <c r="IS163" s="46"/>
      <c r="IT163" s="46"/>
      <c r="IU163" s="46"/>
      <c r="IV163" s="46"/>
    </row>
    <row r="164" spans="1:256" ht="11.25" customHeight="1">
      <c r="A164" s="76"/>
      <c r="B164" s="78">
        <v>4119</v>
      </c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1"/>
      <c r="N164" s="81"/>
      <c r="O164" s="80"/>
      <c r="P164" s="80"/>
      <c r="Q164" s="80"/>
      <c r="R164" s="81"/>
      <c r="S164" s="75">
        <f t="shared" si="16"/>
        <v>0</v>
      </c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/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6"/>
      <c r="BM164" s="46"/>
      <c r="BN164" s="46"/>
      <c r="BO164" s="46"/>
      <c r="BP164" s="46"/>
      <c r="BQ164" s="46"/>
      <c r="BR164" s="46"/>
      <c r="BS164" s="46"/>
      <c r="BT164" s="46"/>
      <c r="BU164" s="46"/>
      <c r="BV164" s="46"/>
      <c r="BW164" s="46"/>
      <c r="BX164" s="46"/>
      <c r="BY164" s="46"/>
      <c r="BZ164" s="46"/>
      <c r="CA164" s="46"/>
      <c r="CB164" s="46"/>
      <c r="CC164" s="46"/>
      <c r="CD164" s="46"/>
      <c r="CE164" s="46"/>
      <c r="CF164" s="46"/>
      <c r="CG164" s="46"/>
      <c r="CH164" s="46"/>
      <c r="CI164" s="46"/>
      <c r="CJ164" s="46"/>
      <c r="CK164" s="46"/>
      <c r="CL164" s="46"/>
      <c r="CM164" s="46"/>
      <c r="CN164" s="46"/>
      <c r="CO164" s="46"/>
      <c r="CP164" s="46"/>
      <c r="CQ164" s="46"/>
      <c r="CR164" s="46"/>
      <c r="CS164" s="46"/>
      <c r="CT164" s="46"/>
      <c r="CU164" s="46"/>
      <c r="CV164" s="46"/>
      <c r="CW164" s="46"/>
      <c r="CX164" s="46"/>
      <c r="CY164" s="46"/>
      <c r="CZ164" s="46"/>
      <c r="DA164" s="46"/>
      <c r="DB164" s="46"/>
      <c r="DC164" s="46"/>
      <c r="DD164" s="46"/>
      <c r="DE164" s="46"/>
      <c r="DF164" s="46"/>
      <c r="DG164" s="46"/>
      <c r="DH164" s="46"/>
      <c r="DI164" s="46"/>
      <c r="DJ164" s="46"/>
      <c r="DK164" s="46"/>
      <c r="DL164" s="46"/>
      <c r="DM164" s="46"/>
      <c r="DN164" s="46"/>
      <c r="DO164" s="46"/>
      <c r="DP164" s="46"/>
      <c r="DQ164" s="46"/>
      <c r="DR164" s="46"/>
      <c r="DS164" s="46"/>
      <c r="DT164" s="46"/>
      <c r="DU164" s="46"/>
      <c r="DV164" s="46"/>
      <c r="DW164" s="46"/>
      <c r="DX164" s="46"/>
      <c r="DY164" s="46"/>
      <c r="DZ164" s="46"/>
      <c r="EA164" s="46"/>
      <c r="EB164" s="46"/>
      <c r="EC164" s="46"/>
      <c r="ED164" s="46"/>
      <c r="EE164" s="46"/>
      <c r="EF164" s="46"/>
      <c r="EG164" s="46"/>
      <c r="EH164" s="46"/>
      <c r="EI164" s="46"/>
      <c r="EJ164" s="46"/>
      <c r="EK164" s="46"/>
      <c r="EL164" s="46"/>
      <c r="EM164" s="46"/>
      <c r="EN164" s="46"/>
      <c r="EO164" s="46"/>
      <c r="EP164" s="46"/>
      <c r="EQ164" s="46"/>
      <c r="ER164" s="46"/>
      <c r="ES164" s="46"/>
      <c r="ET164" s="46"/>
      <c r="EU164" s="46"/>
      <c r="EV164" s="46"/>
      <c r="EW164" s="46"/>
      <c r="EX164" s="46"/>
      <c r="EY164" s="46"/>
      <c r="EZ164" s="46"/>
      <c r="FA164" s="46"/>
      <c r="FB164" s="46"/>
      <c r="FC164" s="46"/>
      <c r="FD164" s="46"/>
      <c r="FE164" s="46"/>
      <c r="FF164" s="46"/>
      <c r="FG164" s="46"/>
      <c r="FH164" s="46"/>
      <c r="FI164" s="46"/>
      <c r="FJ164" s="46"/>
      <c r="FK164" s="46"/>
      <c r="FL164" s="46"/>
      <c r="FM164" s="46"/>
      <c r="FN164" s="46"/>
      <c r="FO164" s="46"/>
      <c r="FP164" s="46"/>
      <c r="FQ164" s="46"/>
      <c r="FR164" s="46"/>
      <c r="FS164" s="46"/>
      <c r="FT164" s="46"/>
      <c r="FU164" s="46"/>
      <c r="FV164" s="46"/>
      <c r="FW164" s="46"/>
      <c r="FX164" s="46"/>
      <c r="FY164" s="46"/>
      <c r="FZ164" s="46"/>
      <c r="GA164" s="46"/>
      <c r="GB164" s="46"/>
      <c r="GC164" s="46"/>
      <c r="GD164" s="46"/>
      <c r="GE164" s="46"/>
      <c r="GF164" s="46"/>
      <c r="GG164" s="46"/>
      <c r="GH164" s="46"/>
      <c r="GI164" s="46"/>
      <c r="GJ164" s="46"/>
      <c r="GK164" s="46"/>
      <c r="GL164" s="46"/>
      <c r="GM164" s="46"/>
      <c r="GN164" s="46"/>
      <c r="GO164" s="46"/>
      <c r="GP164" s="46"/>
      <c r="GQ164" s="46"/>
      <c r="GR164" s="46"/>
      <c r="GS164" s="46"/>
      <c r="GT164" s="46"/>
      <c r="GU164" s="46"/>
      <c r="GV164" s="46"/>
      <c r="GW164" s="46"/>
      <c r="GX164" s="46"/>
      <c r="GY164" s="46"/>
      <c r="GZ164" s="46"/>
      <c r="HA164" s="46"/>
      <c r="HB164" s="46"/>
      <c r="HC164" s="46"/>
      <c r="HD164" s="46"/>
      <c r="HE164" s="46"/>
      <c r="HF164" s="46"/>
      <c r="HG164" s="46"/>
      <c r="HH164" s="46"/>
      <c r="HI164" s="46"/>
      <c r="HJ164" s="46"/>
      <c r="HK164" s="46"/>
      <c r="HL164" s="46"/>
      <c r="HM164" s="46"/>
      <c r="HN164" s="46"/>
      <c r="HO164" s="46"/>
      <c r="HP164" s="46"/>
      <c r="HQ164" s="46"/>
      <c r="HR164" s="46"/>
      <c r="HS164" s="46"/>
      <c r="HT164" s="46"/>
      <c r="HU164" s="46"/>
      <c r="HV164" s="46"/>
      <c r="HW164" s="46"/>
      <c r="HX164" s="46"/>
      <c r="HY164" s="46"/>
      <c r="HZ164" s="46"/>
      <c r="IA164" s="46"/>
      <c r="IB164" s="46"/>
      <c r="IC164" s="46"/>
      <c r="ID164" s="46"/>
      <c r="IE164" s="46"/>
      <c r="IF164" s="46"/>
      <c r="IG164" s="46"/>
      <c r="IH164" s="46"/>
      <c r="II164" s="46"/>
      <c r="IJ164" s="46"/>
      <c r="IK164" s="46"/>
      <c r="IL164" s="46"/>
      <c r="IM164" s="46"/>
      <c r="IN164" s="46"/>
      <c r="IO164" s="46"/>
      <c r="IP164" s="46"/>
      <c r="IQ164" s="46"/>
      <c r="IR164" s="46"/>
      <c r="IS164" s="46"/>
      <c r="IT164" s="46"/>
      <c r="IU164" s="46"/>
      <c r="IV164" s="46"/>
    </row>
    <row r="165" spans="1:256" ht="11.25" customHeight="1">
      <c r="A165" s="76"/>
      <c r="B165" s="78">
        <v>4128</v>
      </c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1"/>
      <c r="N165" s="81"/>
      <c r="O165" s="80"/>
      <c r="P165" s="80"/>
      <c r="Q165" s="80"/>
      <c r="R165" s="81"/>
      <c r="S165" s="75">
        <f t="shared" si="16"/>
        <v>0</v>
      </c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/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6"/>
      <c r="BM165" s="46"/>
      <c r="BN165" s="46"/>
      <c r="BO165" s="46"/>
      <c r="BP165" s="46"/>
      <c r="BQ165" s="46"/>
      <c r="BR165" s="46"/>
      <c r="BS165" s="46"/>
      <c r="BT165" s="46"/>
      <c r="BU165" s="46"/>
      <c r="BV165" s="46"/>
      <c r="BW165" s="46"/>
      <c r="BX165" s="46"/>
      <c r="BY165" s="46"/>
      <c r="BZ165" s="46"/>
      <c r="CA165" s="46"/>
      <c r="CB165" s="46"/>
      <c r="CC165" s="46"/>
      <c r="CD165" s="46"/>
      <c r="CE165" s="46"/>
      <c r="CF165" s="46"/>
      <c r="CG165" s="46"/>
      <c r="CH165" s="46"/>
      <c r="CI165" s="46"/>
      <c r="CJ165" s="46"/>
      <c r="CK165" s="46"/>
      <c r="CL165" s="46"/>
      <c r="CM165" s="46"/>
      <c r="CN165" s="46"/>
      <c r="CO165" s="46"/>
      <c r="CP165" s="46"/>
      <c r="CQ165" s="46"/>
      <c r="CR165" s="46"/>
      <c r="CS165" s="46"/>
      <c r="CT165" s="46"/>
      <c r="CU165" s="46"/>
      <c r="CV165" s="46"/>
      <c r="CW165" s="46"/>
      <c r="CX165" s="46"/>
      <c r="CY165" s="46"/>
      <c r="CZ165" s="46"/>
      <c r="DA165" s="46"/>
      <c r="DB165" s="46"/>
      <c r="DC165" s="46"/>
      <c r="DD165" s="46"/>
      <c r="DE165" s="46"/>
      <c r="DF165" s="46"/>
      <c r="DG165" s="46"/>
      <c r="DH165" s="46"/>
      <c r="DI165" s="46"/>
      <c r="DJ165" s="46"/>
      <c r="DK165" s="46"/>
      <c r="DL165" s="46"/>
      <c r="DM165" s="46"/>
      <c r="DN165" s="46"/>
      <c r="DO165" s="46"/>
      <c r="DP165" s="46"/>
      <c r="DQ165" s="46"/>
      <c r="DR165" s="46"/>
      <c r="DS165" s="46"/>
      <c r="DT165" s="46"/>
      <c r="DU165" s="46"/>
      <c r="DV165" s="46"/>
      <c r="DW165" s="46"/>
      <c r="DX165" s="46"/>
      <c r="DY165" s="46"/>
      <c r="DZ165" s="46"/>
      <c r="EA165" s="46"/>
      <c r="EB165" s="46"/>
      <c r="EC165" s="46"/>
      <c r="ED165" s="46"/>
      <c r="EE165" s="46"/>
      <c r="EF165" s="46"/>
      <c r="EG165" s="46"/>
      <c r="EH165" s="46"/>
      <c r="EI165" s="46"/>
      <c r="EJ165" s="46"/>
      <c r="EK165" s="46"/>
      <c r="EL165" s="46"/>
      <c r="EM165" s="46"/>
      <c r="EN165" s="46"/>
      <c r="EO165" s="46"/>
      <c r="EP165" s="46"/>
      <c r="EQ165" s="46"/>
      <c r="ER165" s="46"/>
      <c r="ES165" s="46"/>
      <c r="ET165" s="46"/>
      <c r="EU165" s="46"/>
      <c r="EV165" s="46"/>
      <c r="EW165" s="46"/>
      <c r="EX165" s="46"/>
      <c r="EY165" s="46"/>
      <c r="EZ165" s="46"/>
      <c r="FA165" s="46"/>
      <c r="FB165" s="46"/>
      <c r="FC165" s="46"/>
      <c r="FD165" s="46"/>
      <c r="FE165" s="46"/>
      <c r="FF165" s="46"/>
      <c r="FG165" s="46"/>
      <c r="FH165" s="46"/>
      <c r="FI165" s="46"/>
      <c r="FJ165" s="46"/>
      <c r="FK165" s="46"/>
      <c r="FL165" s="46"/>
      <c r="FM165" s="46"/>
      <c r="FN165" s="46"/>
      <c r="FO165" s="46"/>
      <c r="FP165" s="46"/>
      <c r="FQ165" s="46"/>
      <c r="FR165" s="46"/>
      <c r="FS165" s="46"/>
      <c r="FT165" s="46"/>
      <c r="FU165" s="46"/>
      <c r="FV165" s="46"/>
      <c r="FW165" s="46"/>
      <c r="FX165" s="46"/>
      <c r="FY165" s="46"/>
      <c r="FZ165" s="46"/>
      <c r="GA165" s="46"/>
      <c r="GB165" s="46"/>
      <c r="GC165" s="46"/>
      <c r="GD165" s="46"/>
      <c r="GE165" s="46"/>
      <c r="GF165" s="46"/>
      <c r="GG165" s="46"/>
      <c r="GH165" s="46"/>
      <c r="GI165" s="46"/>
      <c r="GJ165" s="46"/>
      <c r="GK165" s="46"/>
      <c r="GL165" s="46"/>
      <c r="GM165" s="46"/>
      <c r="GN165" s="46"/>
      <c r="GO165" s="46"/>
      <c r="GP165" s="46"/>
      <c r="GQ165" s="46"/>
      <c r="GR165" s="46"/>
      <c r="GS165" s="46"/>
      <c r="GT165" s="46"/>
      <c r="GU165" s="46"/>
      <c r="GV165" s="46"/>
      <c r="GW165" s="46"/>
      <c r="GX165" s="46"/>
      <c r="GY165" s="46"/>
      <c r="GZ165" s="46"/>
      <c r="HA165" s="46"/>
      <c r="HB165" s="46"/>
      <c r="HC165" s="46"/>
      <c r="HD165" s="46"/>
      <c r="HE165" s="46"/>
      <c r="HF165" s="46"/>
      <c r="HG165" s="46"/>
      <c r="HH165" s="46"/>
      <c r="HI165" s="46"/>
      <c r="HJ165" s="46"/>
      <c r="HK165" s="46"/>
      <c r="HL165" s="46"/>
      <c r="HM165" s="46"/>
      <c r="HN165" s="46"/>
      <c r="HO165" s="46"/>
      <c r="HP165" s="46"/>
      <c r="HQ165" s="46"/>
      <c r="HR165" s="46"/>
      <c r="HS165" s="46"/>
      <c r="HT165" s="46"/>
      <c r="HU165" s="46"/>
      <c r="HV165" s="46"/>
      <c r="HW165" s="46"/>
      <c r="HX165" s="46"/>
      <c r="HY165" s="46"/>
      <c r="HZ165" s="46"/>
      <c r="IA165" s="46"/>
      <c r="IB165" s="46"/>
      <c r="IC165" s="46"/>
      <c r="ID165" s="46"/>
      <c r="IE165" s="46"/>
      <c r="IF165" s="46"/>
      <c r="IG165" s="46"/>
      <c r="IH165" s="46"/>
      <c r="II165" s="46"/>
      <c r="IJ165" s="46"/>
      <c r="IK165" s="46"/>
      <c r="IL165" s="46"/>
      <c r="IM165" s="46"/>
      <c r="IN165" s="46"/>
      <c r="IO165" s="46"/>
      <c r="IP165" s="46"/>
      <c r="IQ165" s="46"/>
      <c r="IR165" s="46"/>
      <c r="IS165" s="46"/>
      <c r="IT165" s="46"/>
      <c r="IU165" s="46"/>
      <c r="IV165" s="46"/>
    </row>
    <row r="166" spans="1:256" ht="11.25" customHeight="1">
      <c r="A166" s="160"/>
      <c r="B166" s="78">
        <v>4129</v>
      </c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1"/>
      <c r="N166" s="81"/>
      <c r="O166" s="80"/>
      <c r="P166" s="80"/>
      <c r="Q166" s="80"/>
      <c r="R166" s="81"/>
      <c r="S166" s="75">
        <f t="shared" si="16"/>
        <v>0</v>
      </c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/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6"/>
      <c r="BM166" s="46"/>
      <c r="BN166" s="46"/>
      <c r="BO166" s="46"/>
      <c r="BP166" s="46"/>
      <c r="BQ166" s="46"/>
      <c r="BR166" s="46"/>
      <c r="BS166" s="46"/>
      <c r="BT166" s="46"/>
      <c r="BU166" s="46"/>
      <c r="BV166" s="46"/>
      <c r="BW166" s="46"/>
      <c r="BX166" s="46"/>
      <c r="BY166" s="46"/>
      <c r="BZ166" s="46"/>
      <c r="CA166" s="46"/>
      <c r="CB166" s="46"/>
      <c r="CC166" s="46"/>
      <c r="CD166" s="46"/>
      <c r="CE166" s="46"/>
      <c r="CF166" s="46"/>
      <c r="CG166" s="46"/>
      <c r="CH166" s="46"/>
      <c r="CI166" s="46"/>
      <c r="CJ166" s="46"/>
      <c r="CK166" s="46"/>
      <c r="CL166" s="46"/>
      <c r="CM166" s="46"/>
      <c r="CN166" s="46"/>
      <c r="CO166" s="46"/>
      <c r="CP166" s="46"/>
      <c r="CQ166" s="46"/>
      <c r="CR166" s="46"/>
      <c r="CS166" s="46"/>
      <c r="CT166" s="46"/>
      <c r="CU166" s="46"/>
      <c r="CV166" s="46"/>
      <c r="CW166" s="46"/>
      <c r="CX166" s="46"/>
      <c r="CY166" s="46"/>
      <c r="CZ166" s="46"/>
      <c r="DA166" s="46"/>
      <c r="DB166" s="46"/>
      <c r="DC166" s="46"/>
      <c r="DD166" s="46"/>
      <c r="DE166" s="46"/>
      <c r="DF166" s="46"/>
      <c r="DG166" s="46"/>
      <c r="DH166" s="46"/>
      <c r="DI166" s="46"/>
      <c r="DJ166" s="46"/>
      <c r="DK166" s="46"/>
      <c r="DL166" s="46"/>
      <c r="DM166" s="46"/>
      <c r="DN166" s="46"/>
      <c r="DO166" s="46"/>
      <c r="DP166" s="46"/>
      <c r="DQ166" s="46"/>
      <c r="DR166" s="46"/>
      <c r="DS166" s="46"/>
      <c r="DT166" s="46"/>
      <c r="DU166" s="46"/>
      <c r="DV166" s="46"/>
      <c r="DW166" s="46"/>
      <c r="DX166" s="46"/>
      <c r="DY166" s="46"/>
      <c r="DZ166" s="46"/>
      <c r="EA166" s="46"/>
      <c r="EB166" s="46"/>
      <c r="EC166" s="46"/>
      <c r="ED166" s="46"/>
      <c r="EE166" s="46"/>
      <c r="EF166" s="46"/>
      <c r="EG166" s="46"/>
      <c r="EH166" s="46"/>
      <c r="EI166" s="46"/>
      <c r="EJ166" s="46"/>
      <c r="EK166" s="46"/>
      <c r="EL166" s="46"/>
      <c r="EM166" s="46"/>
      <c r="EN166" s="46"/>
      <c r="EO166" s="46"/>
      <c r="EP166" s="46"/>
      <c r="EQ166" s="46"/>
      <c r="ER166" s="46"/>
      <c r="ES166" s="46"/>
      <c r="ET166" s="46"/>
      <c r="EU166" s="46"/>
      <c r="EV166" s="46"/>
      <c r="EW166" s="46"/>
      <c r="EX166" s="46"/>
      <c r="EY166" s="46"/>
      <c r="EZ166" s="46"/>
      <c r="FA166" s="46"/>
      <c r="FB166" s="46"/>
      <c r="FC166" s="46"/>
      <c r="FD166" s="46"/>
      <c r="FE166" s="46"/>
      <c r="FF166" s="46"/>
      <c r="FG166" s="46"/>
      <c r="FH166" s="46"/>
      <c r="FI166" s="46"/>
      <c r="FJ166" s="46"/>
      <c r="FK166" s="46"/>
      <c r="FL166" s="46"/>
      <c r="FM166" s="46"/>
      <c r="FN166" s="46"/>
      <c r="FO166" s="46"/>
      <c r="FP166" s="46"/>
      <c r="FQ166" s="46"/>
      <c r="FR166" s="46"/>
      <c r="FS166" s="46"/>
      <c r="FT166" s="46"/>
      <c r="FU166" s="46"/>
      <c r="FV166" s="46"/>
      <c r="FW166" s="46"/>
      <c r="FX166" s="46"/>
      <c r="FY166" s="46"/>
      <c r="FZ166" s="46"/>
      <c r="GA166" s="46"/>
      <c r="GB166" s="46"/>
      <c r="GC166" s="46"/>
      <c r="GD166" s="46"/>
      <c r="GE166" s="46"/>
      <c r="GF166" s="46"/>
      <c r="GG166" s="46"/>
      <c r="GH166" s="46"/>
      <c r="GI166" s="46"/>
      <c r="GJ166" s="46"/>
      <c r="GK166" s="46"/>
      <c r="GL166" s="46"/>
      <c r="GM166" s="46"/>
      <c r="GN166" s="46"/>
      <c r="GO166" s="46"/>
      <c r="GP166" s="46"/>
      <c r="GQ166" s="46"/>
      <c r="GR166" s="46"/>
      <c r="GS166" s="46"/>
      <c r="GT166" s="46"/>
      <c r="GU166" s="46"/>
      <c r="GV166" s="46"/>
      <c r="GW166" s="46"/>
      <c r="GX166" s="46"/>
      <c r="GY166" s="46"/>
      <c r="GZ166" s="46"/>
      <c r="HA166" s="46"/>
      <c r="HB166" s="46"/>
      <c r="HC166" s="46"/>
      <c r="HD166" s="46"/>
      <c r="HE166" s="46"/>
      <c r="HF166" s="46"/>
      <c r="HG166" s="46"/>
      <c r="HH166" s="46"/>
      <c r="HI166" s="46"/>
      <c r="HJ166" s="46"/>
      <c r="HK166" s="46"/>
      <c r="HL166" s="46"/>
      <c r="HM166" s="46"/>
      <c r="HN166" s="46"/>
      <c r="HO166" s="46"/>
      <c r="HP166" s="46"/>
      <c r="HQ166" s="46"/>
      <c r="HR166" s="46"/>
      <c r="HS166" s="46"/>
      <c r="HT166" s="46"/>
      <c r="HU166" s="46"/>
      <c r="HV166" s="46"/>
      <c r="HW166" s="46"/>
      <c r="HX166" s="46"/>
      <c r="HY166" s="46"/>
      <c r="HZ166" s="46"/>
      <c r="IA166" s="46"/>
      <c r="IB166" s="46"/>
      <c r="IC166" s="46"/>
      <c r="ID166" s="46"/>
      <c r="IE166" s="46"/>
      <c r="IF166" s="46"/>
      <c r="IG166" s="46"/>
      <c r="IH166" s="46"/>
      <c r="II166" s="46"/>
      <c r="IJ166" s="46"/>
      <c r="IK166" s="46"/>
      <c r="IL166" s="46"/>
      <c r="IM166" s="46"/>
      <c r="IN166" s="46"/>
      <c r="IO166" s="46"/>
      <c r="IP166" s="46"/>
      <c r="IQ166" s="46"/>
      <c r="IR166" s="46"/>
      <c r="IS166" s="46"/>
      <c r="IT166" s="46"/>
      <c r="IU166" s="46"/>
      <c r="IV166" s="46"/>
    </row>
    <row r="167" spans="1:256" ht="11.25" customHeight="1">
      <c r="A167" s="76"/>
      <c r="B167" s="78">
        <v>4300</v>
      </c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1"/>
      <c r="N167" s="81"/>
      <c r="O167" s="80"/>
      <c r="P167" s="80"/>
      <c r="Q167" s="80"/>
      <c r="R167" s="81"/>
      <c r="S167" s="75">
        <f t="shared" si="16"/>
        <v>0</v>
      </c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6"/>
      <c r="BM167" s="46"/>
      <c r="BN167" s="46"/>
      <c r="BO167" s="46"/>
      <c r="BP167" s="46"/>
      <c r="BQ167" s="46"/>
      <c r="BR167" s="46"/>
      <c r="BS167" s="46"/>
      <c r="BT167" s="46"/>
      <c r="BU167" s="46"/>
      <c r="BV167" s="46"/>
      <c r="BW167" s="46"/>
      <c r="BX167" s="46"/>
      <c r="BY167" s="46"/>
      <c r="BZ167" s="46"/>
      <c r="CA167" s="46"/>
      <c r="CB167" s="46"/>
      <c r="CC167" s="46"/>
      <c r="CD167" s="46"/>
      <c r="CE167" s="46"/>
      <c r="CF167" s="46"/>
      <c r="CG167" s="46"/>
      <c r="CH167" s="46"/>
      <c r="CI167" s="46"/>
      <c r="CJ167" s="46"/>
      <c r="CK167" s="46"/>
      <c r="CL167" s="46"/>
      <c r="CM167" s="46"/>
      <c r="CN167" s="46"/>
      <c r="CO167" s="46"/>
      <c r="CP167" s="46"/>
      <c r="CQ167" s="46"/>
      <c r="CR167" s="46"/>
      <c r="CS167" s="46"/>
      <c r="CT167" s="46"/>
      <c r="CU167" s="46"/>
      <c r="CV167" s="46"/>
      <c r="CW167" s="46"/>
      <c r="CX167" s="46"/>
      <c r="CY167" s="46"/>
      <c r="CZ167" s="46"/>
      <c r="DA167" s="46"/>
      <c r="DB167" s="46"/>
      <c r="DC167" s="46"/>
      <c r="DD167" s="46"/>
      <c r="DE167" s="46"/>
      <c r="DF167" s="46"/>
      <c r="DG167" s="46"/>
      <c r="DH167" s="46"/>
      <c r="DI167" s="46"/>
      <c r="DJ167" s="46"/>
      <c r="DK167" s="46"/>
      <c r="DL167" s="46"/>
      <c r="DM167" s="46"/>
      <c r="DN167" s="46"/>
      <c r="DO167" s="46"/>
      <c r="DP167" s="46"/>
      <c r="DQ167" s="46"/>
      <c r="DR167" s="46"/>
      <c r="DS167" s="46"/>
      <c r="DT167" s="46"/>
      <c r="DU167" s="46"/>
      <c r="DV167" s="46"/>
      <c r="DW167" s="46"/>
      <c r="DX167" s="46"/>
      <c r="DY167" s="46"/>
      <c r="DZ167" s="46"/>
      <c r="EA167" s="46"/>
      <c r="EB167" s="46"/>
      <c r="EC167" s="46"/>
      <c r="ED167" s="46"/>
      <c r="EE167" s="46"/>
      <c r="EF167" s="46"/>
      <c r="EG167" s="46"/>
      <c r="EH167" s="46"/>
      <c r="EI167" s="46"/>
      <c r="EJ167" s="46"/>
      <c r="EK167" s="46"/>
      <c r="EL167" s="46"/>
      <c r="EM167" s="46"/>
      <c r="EN167" s="46"/>
      <c r="EO167" s="46"/>
      <c r="EP167" s="46"/>
      <c r="EQ167" s="46"/>
      <c r="ER167" s="46"/>
      <c r="ES167" s="46"/>
      <c r="ET167" s="46"/>
      <c r="EU167" s="46"/>
      <c r="EV167" s="46"/>
      <c r="EW167" s="46"/>
      <c r="EX167" s="46"/>
      <c r="EY167" s="46"/>
      <c r="EZ167" s="46"/>
      <c r="FA167" s="46"/>
      <c r="FB167" s="46"/>
      <c r="FC167" s="46"/>
      <c r="FD167" s="46"/>
      <c r="FE167" s="46"/>
      <c r="FF167" s="46"/>
      <c r="FG167" s="46"/>
      <c r="FH167" s="46"/>
      <c r="FI167" s="46"/>
      <c r="FJ167" s="46"/>
      <c r="FK167" s="46"/>
      <c r="FL167" s="46"/>
      <c r="FM167" s="46"/>
      <c r="FN167" s="46"/>
      <c r="FO167" s="46"/>
      <c r="FP167" s="46"/>
      <c r="FQ167" s="46"/>
      <c r="FR167" s="46"/>
      <c r="FS167" s="46"/>
      <c r="FT167" s="46"/>
      <c r="FU167" s="46"/>
      <c r="FV167" s="46"/>
      <c r="FW167" s="46"/>
      <c r="FX167" s="46"/>
      <c r="FY167" s="46"/>
      <c r="FZ167" s="46"/>
      <c r="GA167" s="46"/>
      <c r="GB167" s="46"/>
      <c r="GC167" s="46"/>
      <c r="GD167" s="46"/>
      <c r="GE167" s="46"/>
      <c r="GF167" s="46"/>
      <c r="GG167" s="46"/>
      <c r="GH167" s="46"/>
      <c r="GI167" s="46"/>
      <c r="GJ167" s="46"/>
      <c r="GK167" s="46"/>
      <c r="GL167" s="46"/>
      <c r="GM167" s="46"/>
      <c r="GN167" s="46"/>
      <c r="GO167" s="46"/>
      <c r="GP167" s="46"/>
      <c r="GQ167" s="46"/>
      <c r="GR167" s="46"/>
      <c r="GS167" s="46"/>
      <c r="GT167" s="46"/>
      <c r="GU167" s="46"/>
      <c r="GV167" s="46"/>
      <c r="GW167" s="46"/>
      <c r="GX167" s="46"/>
      <c r="GY167" s="46"/>
      <c r="GZ167" s="46"/>
      <c r="HA167" s="46"/>
      <c r="HB167" s="46"/>
      <c r="HC167" s="46"/>
      <c r="HD167" s="46"/>
      <c r="HE167" s="46"/>
      <c r="HF167" s="46"/>
      <c r="HG167" s="46"/>
      <c r="HH167" s="46"/>
      <c r="HI167" s="46"/>
      <c r="HJ167" s="46"/>
      <c r="HK167" s="46"/>
      <c r="HL167" s="46"/>
      <c r="HM167" s="46"/>
      <c r="HN167" s="46"/>
      <c r="HO167" s="46"/>
      <c r="HP167" s="46"/>
      <c r="HQ167" s="46"/>
      <c r="HR167" s="46"/>
      <c r="HS167" s="46"/>
      <c r="HT167" s="46"/>
      <c r="HU167" s="46"/>
      <c r="HV167" s="46"/>
      <c r="HW167" s="46"/>
      <c r="HX167" s="46"/>
      <c r="HY167" s="46"/>
      <c r="HZ167" s="46"/>
      <c r="IA167" s="46"/>
      <c r="IB167" s="46"/>
      <c r="IC167" s="46"/>
      <c r="ID167" s="46"/>
      <c r="IE167" s="46"/>
      <c r="IF167" s="46"/>
      <c r="IG167" s="46"/>
      <c r="IH167" s="46"/>
      <c r="II167" s="46"/>
      <c r="IJ167" s="46"/>
      <c r="IK167" s="46"/>
      <c r="IL167" s="46"/>
      <c r="IM167" s="46"/>
      <c r="IN167" s="46"/>
      <c r="IO167" s="46"/>
      <c r="IP167" s="46"/>
      <c r="IQ167" s="46"/>
      <c r="IR167" s="46"/>
      <c r="IS167" s="46"/>
      <c r="IT167" s="46"/>
      <c r="IU167" s="46"/>
      <c r="IV167" s="46"/>
    </row>
    <row r="168" spans="1:256" ht="11.25" customHeight="1">
      <c r="A168" s="76"/>
      <c r="B168" s="78">
        <v>4308</v>
      </c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1"/>
      <c r="N168" s="81"/>
      <c r="O168" s="80"/>
      <c r="P168" s="80"/>
      <c r="Q168" s="80"/>
      <c r="R168" s="81"/>
      <c r="S168" s="75">
        <f t="shared" si="16"/>
        <v>0</v>
      </c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6"/>
      <c r="BM168" s="46"/>
      <c r="BN168" s="46"/>
      <c r="BO168" s="46"/>
      <c r="BP168" s="46"/>
      <c r="BQ168" s="46"/>
      <c r="BR168" s="46"/>
      <c r="BS168" s="46"/>
      <c r="BT168" s="46"/>
      <c r="BU168" s="46"/>
      <c r="BV168" s="46"/>
      <c r="BW168" s="46"/>
      <c r="BX168" s="46"/>
      <c r="BY168" s="46"/>
      <c r="BZ168" s="46"/>
      <c r="CA168" s="46"/>
      <c r="CB168" s="46"/>
      <c r="CC168" s="46"/>
      <c r="CD168" s="46"/>
      <c r="CE168" s="46"/>
      <c r="CF168" s="46"/>
      <c r="CG168" s="46"/>
      <c r="CH168" s="46"/>
      <c r="CI168" s="46"/>
      <c r="CJ168" s="46"/>
      <c r="CK168" s="46"/>
      <c r="CL168" s="46"/>
      <c r="CM168" s="46"/>
      <c r="CN168" s="46"/>
      <c r="CO168" s="46"/>
      <c r="CP168" s="46"/>
      <c r="CQ168" s="46"/>
      <c r="CR168" s="46"/>
      <c r="CS168" s="46"/>
      <c r="CT168" s="46"/>
      <c r="CU168" s="46"/>
      <c r="CV168" s="46"/>
      <c r="CW168" s="46"/>
      <c r="CX168" s="46"/>
      <c r="CY168" s="46"/>
      <c r="CZ168" s="46"/>
      <c r="DA168" s="46"/>
      <c r="DB168" s="46"/>
      <c r="DC168" s="46"/>
      <c r="DD168" s="46"/>
      <c r="DE168" s="46"/>
      <c r="DF168" s="46"/>
      <c r="DG168" s="46"/>
      <c r="DH168" s="46"/>
      <c r="DI168" s="46"/>
      <c r="DJ168" s="46"/>
      <c r="DK168" s="46"/>
      <c r="DL168" s="46"/>
      <c r="DM168" s="46"/>
      <c r="DN168" s="46"/>
      <c r="DO168" s="46"/>
      <c r="DP168" s="46"/>
      <c r="DQ168" s="46"/>
      <c r="DR168" s="46"/>
      <c r="DS168" s="46"/>
      <c r="DT168" s="46"/>
      <c r="DU168" s="46"/>
      <c r="DV168" s="46"/>
      <c r="DW168" s="46"/>
      <c r="DX168" s="46"/>
      <c r="DY168" s="46"/>
      <c r="DZ168" s="46"/>
      <c r="EA168" s="46"/>
      <c r="EB168" s="46"/>
      <c r="EC168" s="46"/>
      <c r="ED168" s="46"/>
      <c r="EE168" s="46"/>
      <c r="EF168" s="46"/>
      <c r="EG168" s="46"/>
      <c r="EH168" s="46"/>
      <c r="EI168" s="46"/>
      <c r="EJ168" s="46"/>
      <c r="EK168" s="46"/>
      <c r="EL168" s="46"/>
      <c r="EM168" s="46"/>
      <c r="EN168" s="46"/>
      <c r="EO168" s="46"/>
      <c r="EP168" s="46"/>
      <c r="EQ168" s="46"/>
      <c r="ER168" s="46"/>
      <c r="ES168" s="46"/>
      <c r="ET168" s="46"/>
      <c r="EU168" s="46"/>
      <c r="EV168" s="46"/>
      <c r="EW168" s="46"/>
      <c r="EX168" s="46"/>
      <c r="EY168" s="46"/>
      <c r="EZ168" s="46"/>
      <c r="FA168" s="46"/>
      <c r="FB168" s="46"/>
      <c r="FC168" s="46"/>
      <c r="FD168" s="46"/>
      <c r="FE168" s="46"/>
      <c r="FF168" s="46"/>
      <c r="FG168" s="46"/>
      <c r="FH168" s="46"/>
      <c r="FI168" s="46"/>
      <c r="FJ168" s="46"/>
      <c r="FK168" s="46"/>
      <c r="FL168" s="46"/>
      <c r="FM168" s="46"/>
      <c r="FN168" s="46"/>
      <c r="FO168" s="46"/>
      <c r="FP168" s="46"/>
      <c r="FQ168" s="46"/>
      <c r="FR168" s="46"/>
      <c r="FS168" s="46"/>
      <c r="FT168" s="46"/>
      <c r="FU168" s="46"/>
      <c r="FV168" s="46"/>
      <c r="FW168" s="46"/>
      <c r="FX168" s="46"/>
      <c r="FY168" s="46"/>
      <c r="FZ168" s="46"/>
      <c r="GA168" s="46"/>
      <c r="GB168" s="46"/>
      <c r="GC168" s="46"/>
      <c r="GD168" s="46"/>
      <c r="GE168" s="46"/>
      <c r="GF168" s="46"/>
      <c r="GG168" s="46"/>
      <c r="GH168" s="46"/>
      <c r="GI168" s="46"/>
      <c r="GJ168" s="46"/>
      <c r="GK168" s="46"/>
      <c r="GL168" s="46"/>
      <c r="GM168" s="46"/>
      <c r="GN168" s="46"/>
      <c r="GO168" s="46"/>
      <c r="GP168" s="46"/>
      <c r="GQ168" s="46"/>
      <c r="GR168" s="46"/>
      <c r="GS168" s="46"/>
      <c r="GT168" s="46"/>
      <c r="GU168" s="46"/>
      <c r="GV168" s="46"/>
      <c r="GW168" s="46"/>
      <c r="GX168" s="46"/>
      <c r="GY168" s="46"/>
      <c r="GZ168" s="46"/>
      <c r="HA168" s="46"/>
      <c r="HB168" s="46"/>
      <c r="HC168" s="46"/>
      <c r="HD168" s="46"/>
      <c r="HE168" s="46"/>
      <c r="HF168" s="46"/>
      <c r="HG168" s="46"/>
      <c r="HH168" s="46"/>
      <c r="HI168" s="46"/>
      <c r="HJ168" s="46"/>
      <c r="HK168" s="46"/>
      <c r="HL168" s="46"/>
      <c r="HM168" s="46"/>
      <c r="HN168" s="46"/>
      <c r="HO168" s="46"/>
      <c r="HP168" s="46"/>
      <c r="HQ168" s="46"/>
      <c r="HR168" s="46"/>
      <c r="HS168" s="46"/>
      <c r="HT168" s="46"/>
      <c r="HU168" s="46"/>
      <c r="HV168" s="46"/>
      <c r="HW168" s="46"/>
      <c r="HX168" s="46"/>
      <c r="HY168" s="46"/>
      <c r="HZ168" s="46"/>
      <c r="IA168" s="46"/>
      <c r="IB168" s="46"/>
      <c r="IC168" s="46"/>
      <c r="ID168" s="46"/>
      <c r="IE168" s="46"/>
      <c r="IF168" s="46"/>
      <c r="IG168" s="46"/>
      <c r="IH168" s="46"/>
      <c r="II168" s="46"/>
      <c r="IJ168" s="46"/>
      <c r="IK168" s="46"/>
      <c r="IL168" s="46"/>
      <c r="IM168" s="46"/>
      <c r="IN168" s="46"/>
      <c r="IO168" s="46"/>
      <c r="IP168" s="46"/>
      <c r="IQ168" s="46"/>
      <c r="IR168" s="46"/>
      <c r="IS168" s="46"/>
      <c r="IT168" s="46"/>
      <c r="IU168" s="46"/>
      <c r="IV168" s="46"/>
    </row>
    <row r="169" spans="1:256" ht="11.25" customHeight="1">
      <c r="A169" s="76"/>
      <c r="B169" s="78">
        <v>4309</v>
      </c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1"/>
      <c r="N169" s="81"/>
      <c r="O169" s="80"/>
      <c r="P169" s="80"/>
      <c r="Q169" s="80"/>
      <c r="R169" s="81"/>
      <c r="S169" s="75">
        <f t="shared" si="16"/>
        <v>0</v>
      </c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6"/>
      <c r="BM169" s="46"/>
      <c r="BN169" s="46"/>
      <c r="BO169" s="46"/>
      <c r="BP169" s="46"/>
      <c r="BQ169" s="46"/>
      <c r="BR169" s="46"/>
      <c r="BS169" s="46"/>
      <c r="BT169" s="46"/>
      <c r="BU169" s="46"/>
      <c r="BV169" s="46"/>
      <c r="BW169" s="46"/>
      <c r="BX169" s="46"/>
      <c r="BY169" s="46"/>
      <c r="BZ169" s="46"/>
      <c r="CA169" s="46"/>
      <c r="CB169" s="46"/>
      <c r="CC169" s="46"/>
      <c r="CD169" s="46"/>
      <c r="CE169" s="46"/>
      <c r="CF169" s="46"/>
      <c r="CG169" s="46"/>
      <c r="CH169" s="46"/>
      <c r="CI169" s="46"/>
      <c r="CJ169" s="46"/>
      <c r="CK169" s="46"/>
      <c r="CL169" s="46"/>
      <c r="CM169" s="46"/>
      <c r="CN169" s="46"/>
      <c r="CO169" s="46"/>
      <c r="CP169" s="46"/>
      <c r="CQ169" s="46"/>
      <c r="CR169" s="46"/>
      <c r="CS169" s="46"/>
      <c r="CT169" s="46"/>
      <c r="CU169" s="46"/>
      <c r="CV169" s="46"/>
      <c r="CW169" s="46"/>
      <c r="CX169" s="46"/>
      <c r="CY169" s="46"/>
      <c r="CZ169" s="46"/>
      <c r="DA169" s="46"/>
      <c r="DB169" s="46"/>
      <c r="DC169" s="46"/>
      <c r="DD169" s="46"/>
      <c r="DE169" s="46"/>
      <c r="DF169" s="46"/>
      <c r="DG169" s="46"/>
      <c r="DH169" s="46"/>
      <c r="DI169" s="46"/>
      <c r="DJ169" s="46"/>
      <c r="DK169" s="46"/>
      <c r="DL169" s="46"/>
      <c r="DM169" s="46"/>
      <c r="DN169" s="46"/>
      <c r="DO169" s="46"/>
      <c r="DP169" s="46"/>
      <c r="DQ169" s="46"/>
      <c r="DR169" s="46"/>
      <c r="DS169" s="46"/>
      <c r="DT169" s="46"/>
      <c r="DU169" s="46"/>
      <c r="DV169" s="46"/>
      <c r="DW169" s="46"/>
      <c r="DX169" s="46"/>
      <c r="DY169" s="46"/>
      <c r="DZ169" s="46"/>
      <c r="EA169" s="46"/>
      <c r="EB169" s="46"/>
      <c r="EC169" s="46"/>
      <c r="ED169" s="46"/>
      <c r="EE169" s="46"/>
      <c r="EF169" s="46"/>
      <c r="EG169" s="46"/>
      <c r="EH169" s="46"/>
      <c r="EI169" s="46"/>
      <c r="EJ169" s="46"/>
      <c r="EK169" s="46"/>
      <c r="EL169" s="46"/>
      <c r="EM169" s="46"/>
      <c r="EN169" s="46"/>
      <c r="EO169" s="46"/>
      <c r="EP169" s="46"/>
      <c r="EQ169" s="46"/>
      <c r="ER169" s="46"/>
      <c r="ES169" s="46"/>
      <c r="ET169" s="46"/>
      <c r="EU169" s="46"/>
      <c r="EV169" s="46"/>
      <c r="EW169" s="46"/>
      <c r="EX169" s="46"/>
      <c r="EY169" s="46"/>
      <c r="EZ169" s="46"/>
      <c r="FA169" s="46"/>
      <c r="FB169" s="46"/>
      <c r="FC169" s="46"/>
      <c r="FD169" s="46"/>
      <c r="FE169" s="46"/>
      <c r="FF169" s="46"/>
      <c r="FG169" s="46"/>
      <c r="FH169" s="46"/>
      <c r="FI169" s="46"/>
      <c r="FJ169" s="46"/>
      <c r="FK169" s="46"/>
      <c r="FL169" s="46"/>
      <c r="FM169" s="46"/>
      <c r="FN169" s="46"/>
      <c r="FO169" s="46"/>
      <c r="FP169" s="46"/>
      <c r="FQ169" s="46"/>
      <c r="FR169" s="46"/>
      <c r="FS169" s="46"/>
      <c r="FT169" s="46"/>
      <c r="FU169" s="46"/>
      <c r="FV169" s="46"/>
      <c r="FW169" s="46"/>
      <c r="FX169" s="46"/>
      <c r="FY169" s="46"/>
      <c r="FZ169" s="46"/>
      <c r="GA169" s="46"/>
      <c r="GB169" s="46"/>
      <c r="GC169" s="46"/>
      <c r="GD169" s="46"/>
      <c r="GE169" s="46"/>
      <c r="GF169" s="46"/>
      <c r="GG169" s="46"/>
      <c r="GH169" s="46"/>
      <c r="GI169" s="46"/>
      <c r="GJ169" s="46"/>
      <c r="GK169" s="46"/>
      <c r="GL169" s="46"/>
      <c r="GM169" s="46"/>
      <c r="GN169" s="46"/>
      <c r="GO169" s="46"/>
      <c r="GP169" s="46"/>
      <c r="GQ169" s="46"/>
      <c r="GR169" s="46"/>
      <c r="GS169" s="46"/>
      <c r="GT169" s="46"/>
      <c r="GU169" s="46"/>
      <c r="GV169" s="46"/>
      <c r="GW169" s="46"/>
      <c r="GX169" s="46"/>
      <c r="GY169" s="46"/>
      <c r="GZ169" s="46"/>
      <c r="HA169" s="46"/>
      <c r="HB169" s="46"/>
      <c r="HC169" s="46"/>
      <c r="HD169" s="46"/>
      <c r="HE169" s="46"/>
      <c r="HF169" s="46"/>
      <c r="HG169" s="46"/>
      <c r="HH169" s="46"/>
      <c r="HI169" s="46"/>
      <c r="HJ169" s="46"/>
      <c r="HK169" s="46"/>
      <c r="HL169" s="46"/>
      <c r="HM169" s="46"/>
      <c r="HN169" s="46"/>
      <c r="HO169" s="46"/>
      <c r="HP169" s="46"/>
      <c r="HQ169" s="46"/>
      <c r="HR169" s="46"/>
      <c r="HS169" s="46"/>
      <c r="HT169" s="46"/>
      <c r="HU169" s="46"/>
      <c r="HV169" s="46"/>
      <c r="HW169" s="46"/>
      <c r="HX169" s="46"/>
      <c r="HY169" s="46"/>
      <c r="HZ169" s="46"/>
      <c r="IA169" s="46"/>
      <c r="IB169" s="46"/>
      <c r="IC169" s="46"/>
      <c r="ID169" s="46"/>
      <c r="IE169" s="46"/>
      <c r="IF169" s="46"/>
      <c r="IG169" s="46"/>
      <c r="IH169" s="46"/>
      <c r="II169" s="46"/>
      <c r="IJ169" s="46"/>
      <c r="IK169" s="46"/>
      <c r="IL169" s="46"/>
      <c r="IM169" s="46"/>
      <c r="IN169" s="46"/>
      <c r="IO169" s="46"/>
      <c r="IP169" s="46"/>
      <c r="IQ169" s="46"/>
      <c r="IR169" s="46"/>
      <c r="IS169" s="46"/>
      <c r="IT169" s="46"/>
      <c r="IU169" s="46"/>
      <c r="IV169" s="46"/>
    </row>
    <row r="170" spans="1:256" ht="11.25" customHeight="1">
      <c r="A170" s="83" t="s">
        <v>123</v>
      </c>
      <c r="B170" s="78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1"/>
      <c r="N170" s="81"/>
      <c r="O170" s="80"/>
      <c r="P170" s="80"/>
      <c r="Q170" s="80"/>
      <c r="R170" s="81"/>
      <c r="S170" s="157">
        <f t="shared" si="16"/>
        <v>0</v>
      </c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6"/>
      <c r="BM170" s="46"/>
      <c r="BN170" s="46"/>
      <c r="BO170" s="46"/>
      <c r="BP170" s="46"/>
      <c r="BQ170" s="46"/>
      <c r="BR170" s="46"/>
      <c r="BS170" s="46"/>
      <c r="BT170" s="46"/>
      <c r="BU170" s="46"/>
      <c r="BV170" s="46"/>
      <c r="BW170" s="46"/>
      <c r="BX170" s="46"/>
      <c r="BY170" s="46"/>
      <c r="BZ170" s="46"/>
      <c r="CA170" s="46"/>
      <c r="CB170" s="46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6"/>
      <c r="DS170" s="46"/>
      <c r="DT170" s="46"/>
      <c r="DU170" s="46"/>
      <c r="DV170" s="46"/>
      <c r="DW170" s="46"/>
      <c r="DX170" s="46"/>
      <c r="DY170" s="46"/>
      <c r="DZ170" s="46"/>
      <c r="EA170" s="46"/>
      <c r="EB170" s="46"/>
      <c r="EC170" s="46"/>
      <c r="ED170" s="46"/>
      <c r="EE170" s="46"/>
      <c r="EF170" s="46"/>
      <c r="EG170" s="46"/>
      <c r="EH170" s="46"/>
      <c r="EI170" s="46"/>
      <c r="EJ170" s="46"/>
      <c r="EK170" s="46"/>
      <c r="EL170" s="46"/>
      <c r="EM170" s="46"/>
      <c r="EN170" s="46"/>
      <c r="EO170" s="46"/>
      <c r="EP170" s="46"/>
      <c r="EQ170" s="46"/>
      <c r="ER170" s="46"/>
      <c r="ES170" s="46"/>
      <c r="ET170" s="46"/>
      <c r="EU170" s="46"/>
      <c r="EV170" s="46"/>
      <c r="EW170" s="46"/>
      <c r="EX170" s="46"/>
      <c r="EY170" s="46"/>
      <c r="EZ170" s="46"/>
      <c r="FA170" s="46"/>
      <c r="FB170" s="46"/>
      <c r="FC170" s="46"/>
      <c r="FD170" s="46"/>
      <c r="FE170" s="46"/>
      <c r="FF170" s="46"/>
      <c r="FG170" s="46"/>
      <c r="FH170" s="46"/>
      <c r="FI170" s="46"/>
      <c r="FJ170" s="46"/>
      <c r="FK170" s="46"/>
      <c r="FL170" s="46"/>
      <c r="FM170" s="46"/>
      <c r="FN170" s="46"/>
      <c r="FO170" s="46"/>
      <c r="FP170" s="46"/>
      <c r="FQ170" s="46"/>
      <c r="FR170" s="46"/>
      <c r="FS170" s="46"/>
      <c r="FT170" s="46"/>
      <c r="FU170" s="46"/>
      <c r="FV170" s="46"/>
      <c r="FW170" s="46"/>
      <c r="FX170" s="46"/>
      <c r="FY170" s="46"/>
      <c r="FZ170" s="46"/>
      <c r="GA170" s="46"/>
      <c r="GB170" s="46"/>
      <c r="GC170" s="46"/>
      <c r="GD170" s="46"/>
      <c r="GE170" s="46"/>
      <c r="GF170" s="46"/>
      <c r="GG170" s="46"/>
      <c r="GH170" s="46"/>
      <c r="GI170" s="46"/>
      <c r="GJ170" s="46"/>
      <c r="GK170" s="46"/>
      <c r="GL170" s="46"/>
      <c r="GM170" s="46"/>
      <c r="GN170" s="46"/>
      <c r="GO170" s="46"/>
      <c r="GP170" s="46"/>
      <c r="GQ170" s="46"/>
      <c r="GR170" s="46"/>
      <c r="GS170" s="46"/>
      <c r="GT170" s="46"/>
      <c r="GU170" s="46"/>
      <c r="GV170" s="46"/>
      <c r="GW170" s="46"/>
      <c r="GX170" s="46"/>
      <c r="GY170" s="46"/>
      <c r="GZ170" s="46"/>
      <c r="HA170" s="46"/>
      <c r="HB170" s="46"/>
      <c r="HC170" s="46"/>
      <c r="HD170" s="46"/>
      <c r="HE170" s="46"/>
      <c r="HF170" s="46"/>
      <c r="HG170" s="46"/>
      <c r="HH170" s="46"/>
      <c r="HI170" s="46"/>
      <c r="HJ170" s="46"/>
      <c r="HK170" s="46"/>
      <c r="HL170" s="46"/>
      <c r="HM170" s="46"/>
      <c r="HN170" s="46"/>
      <c r="HO170" s="46"/>
      <c r="HP170" s="46"/>
      <c r="HQ170" s="46"/>
      <c r="HR170" s="46"/>
      <c r="HS170" s="46"/>
      <c r="HT170" s="46"/>
      <c r="HU170" s="46"/>
      <c r="HV170" s="46"/>
      <c r="HW170" s="46"/>
      <c r="HX170" s="46"/>
      <c r="HY170" s="46"/>
      <c r="HZ170" s="46"/>
      <c r="IA170" s="46"/>
      <c r="IB170" s="46"/>
      <c r="IC170" s="46"/>
      <c r="ID170" s="46"/>
      <c r="IE170" s="46"/>
      <c r="IF170" s="46"/>
      <c r="IG170" s="46"/>
      <c r="IH170" s="46"/>
      <c r="II170" s="46"/>
      <c r="IJ170" s="46"/>
      <c r="IK170" s="46"/>
      <c r="IL170" s="46"/>
      <c r="IM170" s="46"/>
      <c r="IN170" s="46"/>
      <c r="IO170" s="46"/>
      <c r="IP170" s="46"/>
      <c r="IQ170" s="46"/>
      <c r="IR170" s="46"/>
      <c r="IS170" s="46"/>
      <c r="IT170" s="46"/>
      <c r="IU170" s="46"/>
      <c r="IV170" s="46"/>
    </row>
    <row r="171" spans="1:256" ht="11.25" customHeight="1">
      <c r="A171" s="90" t="s">
        <v>124</v>
      </c>
      <c r="B171" s="91"/>
      <c r="C171" s="92">
        <f aca="true" t="shared" si="17" ref="C171:R171">SUM(C159:C170)</f>
        <v>0</v>
      </c>
      <c r="D171" s="92">
        <f t="shared" si="17"/>
        <v>0</v>
      </c>
      <c r="E171" s="92">
        <f t="shared" si="17"/>
        <v>0</v>
      </c>
      <c r="F171" s="92">
        <f t="shared" si="17"/>
        <v>0</v>
      </c>
      <c r="G171" s="92">
        <f t="shared" si="17"/>
        <v>0</v>
      </c>
      <c r="H171" s="92">
        <f t="shared" si="17"/>
        <v>0</v>
      </c>
      <c r="I171" s="92">
        <f t="shared" si="17"/>
        <v>0</v>
      </c>
      <c r="J171" s="92">
        <f t="shared" si="17"/>
        <v>0</v>
      </c>
      <c r="K171" s="92">
        <f t="shared" si="17"/>
        <v>0</v>
      </c>
      <c r="L171" s="92">
        <f t="shared" si="17"/>
        <v>0</v>
      </c>
      <c r="M171" s="92">
        <f t="shared" si="17"/>
        <v>0</v>
      </c>
      <c r="N171" s="92">
        <f t="shared" si="17"/>
        <v>0</v>
      </c>
      <c r="O171" s="92">
        <f t="shared" si="17"/>
        <v>0</v>
      </c>
      <c r="P171" s="92">
        <f t="shared" si="17"/>
        <v>0</v>
      </c>
      <c r="Q171" s="92">
        <f t="shared" si="17"/>
        <v>0</v>
      </c>
      <c r="R171" s="92">
        <f t="shared" si="17"/>
        <v>0</v>
      </c>
      <c r="S171" s="93">
        <f t="shared" si="16"/>
        <v>0</v>
      </c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  <c r="BY171" s="113"/>
      <c r="BZ171" s="113"/>
      <c r="CA171" s="113"/>
      <c r="CB171" s="113"/>
      <c r="CC171" s="113"/>
      <c r="CD171" s="113"/>
      <c r="CE171" s="113"/>
      <c r="CF171" s="113"/>
      <c r="CG171" s="113"/>
      <c r="CH171" s="113"/>
      <c r="CI171" s="113"/>
      <c r="CJ171" s="113"/>
      <c r="CK171" s="113"/>
      <c r="CL171" s="113"/>
      <c r="CM171" s="113"/>
      <c r="CN171" s="113"/>
      <c r="CO171" s="113"/>
      <c r="CP171" s="113"/>
      <c r="CQ171" s="113"/>
      <c r="CR171" s="113"/>
      <c r="CS171" s="113"/>
      <c r="CT171" s="113"/>
      <c r="CU171" s="113"/>
      <c r="CV171" s="113"/>
      <c r="CW171" s="113"/>
      <c r="CX171" s="113"/>
      <c r="CY171" s="113"/>
      <c r="CZ171" s="113"/>
      <c r="DA171" s="113"/>
      <c r="DB171" s="113"/>
      <c r="DC171" s="113"/>
      <c r="DD171" s="113"/>
      <c r="DE171" s="113"/>
      <c r="DF171" s="113"/>
      <c r="DG171" s="113"/>
      <c r="DH171" s="113"/>
      <c r="DI171" s="113"/>
      <c r="DJ171" s="113"/>
      <c r="DK171" s="113"/>
      <c r="DL171" s="113"/>
      <c r="DM171" s="113"/>
      <c r="DN171" s="113"/>
      <c r="DO171" s="113"/>
      <c r="DP171" s="113"/>
      <c r="DQ171" s="113"/>
      <c r="DR171" s="113"/>
      <c r="DS171" s="113"/>
      <c r="DT171" s="113"/>
      <c r="DU171" s="113"/>
      <c r="DV171" s="113"/>
      <c r="DW171" s="113"/>
      <c r="DX171" s="113"/>
      <c r="DY171" s="113"/>
      <c r="DZ171" s="113"/>
      <c r="EA171" s="113"/>
      <c r="EB171" s="113"/>
      <c r="EC171" s="113"/>
      <c r="ED171" s="113"/>
      <c r="EE171" s="113"/>
      <c r="EF171" s="113"/>
      <c r="EG171" s="113"/>
      <c r="EH171" s="113"/>
      <c r="EI171" s="113"/>
      <c r="EJ171" s="113"/>
      <c r="EK171" s="113"/>
      <c r="EL171" s="113"/>
      <c r="EM171" s="113"/>
      <c r="EN171" s="113"/>
      <c r="EO171" s="113"/>
      <c r="EP171" s="113"/>
      <c r="EQ171" s="113"/>
      <c r="ER171" s="113"/>
      <c r="ES171" s="113"/>
      <c r="ET171" s="113"/>
      <c r="EU171" s="113"/>
      <c r="EV171" s="113"/>
      <c r="EW171" s="113"/>
      <c r="EX171" s="113"/>
      <c r="EY171" s="113"/>
      <c r="EZ171" s="113"/>
      <c r="FA171" s="113"/>
      <c r="FB171" s="113"/>
      <c r="FC171" s="113"/>
      <c r="FD171" s="113"/>
      <c r="FE171" s="113"/>
      <c r="FF171" s="113"/>
      <c r="FG171" s="113"/>
      <c r="FH171" s="113"/>
      <c r="FI171" s="113"/>
      <c r="FJ171" s="113"/>
      <c r="FK171" s="113"/>
      <c r="FL171" s="113"/>
      <c r="FM171" s="113"/>
      <c r="FN171" s="113"/>
      <c r="FO171" s="113"/>
      <c r="FP171" s="113"/>
      <c r="FQ171" s="113"/>
      <c r="FR171" s="113"/>
      <c r="FS171" s="113"/>
      <c r="FT171" s="113"/>
      <c r="FU171" s="113"/>
      <c r="FV171" s="113"/>
      <c r="FW171" s="113"/>
      <c r="FX171" s="113"/>
      <c r="FY171" s="113"/>
      <c r="FZ171" s="113"/>
      <c r="GA171" s="113"/>
      <c r="GB171" s="113"/>
      <c r="GC171" s="113"/>
      <c r="GD171" s="113"/>
      <c r="GE171" s="113"/>
      <c r="GF171" s="113"/>
      <c r="GG171" s="113"/>
      <c r="GH171" s="113"/>
      <c r="GI171" s="113"/>
      <c r="GJ171" s="113"/>
      <c r="GK171" s="113"/>
      <c r="GL171" s="113"/>
      <c r="GM171" s="113"/>
      <c r="GN171" s="113"/>
      <c r="GO171" s="113"/>
      <c r="GP171" s="113"/>
      <c r="GQ171" s="113"/>
      <c r="GR171" s="113"/>
      <c r="GS171" s="113"/>
      <c r="GT171" s="113"/>
      <c r="GU171" s="113"/>
      <c r="GV171" s="113"/>
      <c r="GW171" s="113"/>
      <c r="GX171" s="113"/>
      <c r="GY171" s="113"/>
      <c r="GZ171" s="113"/>
      <c r="HA171" s="113"/>
      <c r="HB171" s="113"/>
      <c r="HC171" s="113"/>
      <c r="HD171" s="113"/>
      <c r="HE171" s="113"/>
      <c r="HF171" s="113"/>
      <c r="HG171" s="113"/>
      <c r="HH171" s="113"/>
      <c r="HI171" s="113"/>
      <c r="HJ171" s="113"/>
      <c r="HK171" s="113"/>
      <c r="HL171" s="113"/>
      <c r="HM171" s="113"/>
      <c r="HN171" s="113"/>
      <c r="HO171" s="113"/>
      <c r="HP171" s="113"/>
      <c r="HQ171" s="113"/>
      <c r="HR171" s="113"/>
      <c r="HS171" s="113"/>
      <c r="HT171" s="113"/>
      <c r="HU171" s="113"/>
      <c r="HV171" s="113"/>
      <c r="HW171" s="113"/>
      <c r="HX171" s="113"/>
      <c r="HY171" s="113"/>
      <c r="HZ171" s="113"/>
      <c r="IA171" s="113"/>
      <c r="IB171" s="113"/>
      <c r="IC171" s="113"/>
      <c r="ID171" s="113"/>
      <c r="IE171" s="113"/>
      <c r="IF171" s="113"/>
      <c r="IG171" s="113"/>
      <c r="IH171" s="113"/>
      <c r="II171" s="113"/>
      <c r="IJ171" s="113"/>
      <c r="IK171" s="113"/>
      <c r="IL171" s="113"/>
      <c r="IM171" s="113"/>
      <c r="IN171" s="113"/>
      <c r="IO171" s="113"/>
      <c r="IP171" s="113"/>
      <c r="IQ171" s="113"/>
      <c r="IR171" s="113"/>
      <c r="IS171" s="113"/>
      <c r="IT171" s="113"/>
      <c r="IU171" s="113"/>
      <c r="IV171" s="113"/>
    </row>
    <row r="172" spans="1:256" ht="11.25" customHeight="1">
      <c r="A172" s="160">
        <v>85417</v>
      </c>
      <c r="B172" s="121">
        <v>4010</v>
      </c>
      <c r="C172" s="118"/>
      <c r="D172" s="118"/>
      <c r="E172" s="118"/>
      <c r="F172" s="118"/>
      <c r="G172" s="118"/>
      <c r="H172" s="118"/>
      <c r="I172" s="118"/>
      <c r="J172" s="136"/>
      <c r="K172" s="118"/>
      <c r="L172" s="118"/>
      <c r="M172" s="122"/>
      <c r="N172" s="122"/>
      <c r="O172" s="122"/>
      <c r="P172" s="122"/>
      <c r="Q172" s="122"/>
      <c r="R172" s="163"/>
      <c r="S172" s="156">
        <f t="shared" si="16"/>
        <v>0</v>
      </c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  <c r="IV172" s="24"/>
    </row>
    <row r="173" spans="1:256" ht="11.25" customHeight="1">
      <c r="A173" s="162"/>
      <c r="B173" s="77">
        <v>4040</v>
      </c>
      <c r="C173" s="67"/>
      <c r="D173" s="67"/>
      <c r="E173" s="67"/>
      <c r="F173" s="67"/>
      <c r="G173" s="67"/>
      <c r="H173" s="67"/>
      <c r="I173" s="67"/>
      <c r="J173" s="69"/>
      <c r="K173" s="67"/>
      <c r="L173" s="67"/>
      <c r="M173" s="125"/>
      <c r="N173" s="125"/>
      <c r="O173" s="125"/>
      <c r="P173" s="125"/>
      <c r="Q173" s="125"/>
      <c r="R173" s="127"/>
      <c r="S173" s="75">
        <f t="shared" si="16"/>
        <v>0</v>
      </c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  <c r="IV173" s="24"/>
    </row>
    <row r="174" spans="1:256" ht="11.25" customHeight="1">
      <c r="A174" s="162" t="s">
        <v>125</v>
      </c>
      <c r="B174" s="77">
        <v>4110</v>
      </c>
      <c r="C174" s="67"/>
      <c r="D174" s="67"/>
      <c r="E174" s="67"/>
      <c r="F174" s="67"/>
      <c r="G174" s="67"/>
      <c r="H174" s="67"/>
      <c r="I174" s="67"/>
      <c r="J174" s="69"/>
      <c r="K174" s="67"/>
      <c r="L174" s="67"/>
      <c r="M174" s="125"/>
      <c r="N174" s="125"/>
      <c r="O174" s="125"/>
      <c r="P174" s="125"/>
      <c r="Q174" s="125"/>
      <c r="R174" s="127"/>
      <c r="S174" s="75">
        <f t="shared" si="16"/>
        <v>0</v>
      </c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  <c r="IV174" s="24"/>
    </row>
    <row r="175" spans="1:256" ht="11.25" customHeight="1">
      <c r="A175" s="162" t="s">
        <v>126</v>
      </c>
      <c r="B175" s="77">
        <v>4120</v>
      </c>
      <c r="C175" s="67"/>
      <c r="D175" s="67"/>
      <c r="E175" s="67"/>
      <c r="F175" s="67"/>
      <c r="G175" s="67"/>
      <c r="H175" s="67"/>
      <c r="I175" s="67"/>
      <c r="J175" s="69"/>
      <c r="K175" s="67"/>
      <c r="L175" s="67"/>
      <c r="M175" s="125"/>
      <c r="N175" s="125"/>
      <c r="O175" s="125"/>
      <c r="P175" s="125"/>
      <c r="Q175" s="125"/>
      <c r="R175" s="127"/>
      <c r="S175" s="75">
        <f t="shared" si="16"/>
        <v>0</v>
      </c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  <c r="IV175" s="24"/>
    </row>
    <row r="176" spans="1:256" ht="11.25" customHeight="1">
      <c r="A176" s="162" t="s">
        <v>127</v>
      </c>
      <c r="B176" s="77">
        <v>4440</v>
      </c>
      <c r="C176" s="67"/>
      <c r="D176" s="67"/>
      <c r="E176" s="67"/>
      <c r="F176" s="67"/>
      <c r="G176" s="67"/>
      <c r="H176" s="67"/>
      <c r="I176" s="67"/>
      <c r="J176" s="69"/>
      <c r="K176" s="67"/>
      <c r="L176" s="67"/>
      <c r="M176" s="125"/>
      <c r="N176" s="125"/>
      <c r="O176" s="125"/>
      <c r="P176" s="125"/>
      <c r="Q176" s="125"/>
      <c r="R176" s="127"/>
      <c r="S176" s="157">
        <f t="shared" si="16"/>
        <v>0</v>
      </c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  <c r="IV176" s="24"/>
    </row>
    <row r="177" spans="1:256" ht="11.25" customHeight="1">
      <c r="A177" s="154" t="s">
        <v>128</v>
      </c>
      <c r="B177" s="164"/>
      <c r="C177" s="92">
        <f aca="true" t="shared" si="18" ref="C177:R177">SUM(C172:C176)</f>
        <v>0</v>
      </c>
      <c r="D177" s="92">
        <f t="shared" si="18"/>
        <v>0</v>
      </c>
      <c r="E177" s="92">
        <f t="shared" si="18"/>
        <v>0</v>
      </c>
      <c r="F177" s="92">
        <f t="shared" si="18"/>
        <v>0</v>
      </c>
      <c r="G177" s="92">
        <f t="shared" si="18"/>
        <v>0</v>
      </c>
      <c r="H177" s="92">
        <f t="shared" si="18"/>
        <v>0</v>
      </c>
      <c r="I177" s="92">
        <f t="shared" si="18"/>
        <v>0</v>
      </c>
      <c r="J177" s="92">
        <f t="shared" si="18"/>
        <v>0</v>
      </c>
      <c r="K177" s="92">
        <f t="shared" si="18"/>
        <v>0</v>
      </c>
      <c r="L177" s="92">
        <f t="shared" si="18"/>
        <v>0</v>
      </c>
      <c r="M177" s="92">
        <f t="shared" si="18"/>
        <v>0</v>
      </c>
      <c r="N177" s="92">
        <f t="shared" si="18"/>
        <v>0</v>
      </c>
      <c r="O177" s="92">
        <f t="shared" si="18"/>
        <v>0</v>
      </c>
      <c r="P177" s="92">
        <f t="shared" si="18"/>
        <v>0</v>
      </c>
      <c r="Q177" s="92">
        <f t="shared" si="18"/>
        <v>0</v>
      </c>
      <c r="R177" s="92">
        <f t="shared" si="18"/>
        <v>0</v>
      </c>
      <c r="S177" s="93">
        <f t="shared" si="16"/>
        <v>0</v>
      </c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AI177" s="94"/>
      <c r="AJ177" s="94"/>
      <c r="AK177" s="94"/>
      <c r="AL177" s="94"/>
      <c r="AM177" s="94"/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4"/>
      <c r="BR177" s="94"/>
      <c r="BS177" s="94"/>
      <c r="BT177" s="94"/>
      <c r="BU177" s="94"/>
      <c r="BV177" s="94"/>
      <c r="BW177" s="94"/>
      <c r="BX177" s="94"/>
      <c r="BY177" s="94"/>
      <c r="BZ177" s="94"/>
      <c r="CA177" s="94"/>
      <c r="CB177" s="94"/>
      <c r="CC177" s="94"/>
      <c r="CD177" s="94"/>
      <c r="CE177" s="94"/>
      <c r="CF177" s="94"/>
      <c r="CG177" s="94"/>
      <c r="CH177" s="94"/>
      <c r="CI177" s="94"/>
      <c r="CJ177" s="94"/>
      <c r="CK177" s="94"/>
      <c r="CL177" s="94"/>
      <c r="CM177" s="94"/>
      <c r="CN177" s="94"/>
      <c r="CO177" s="94"/>
      <c r="CP177" s="94"/>
      <c r="CQ177" s="94"/>
      <c r="CR177" s="94"/>
      <c r="CS177" s="94"/>
      <c r="CT177" s="94"/>
      <c r="CU177" s="94"/>
      <c r="CV177" s="94"/>
      <c r="CW177" s="94"/>
      <c r="CX177" s="94"/>
      <c r="CY177" s="94"/>
      <c r="CZ177" s="94"/>
      <c r="DA177" s="94"/>
      <c r="DB177" s="94"/>
      <c r="DC177" s="94"/>
      <c r="DD177" s="94"/>
      <c r="DE177" s="94"/>
      <c r="DF177" s="94"/>
      <c r="DG177" s="94"/>
      <c r="DH177" s="94"/>
      <c r="DI177" s="94"/>
      <c r="DJ177" s="94"/>
      <c r="DK177" s="94"/>
      <c r="DL177" s="94"/>
      <c r="DM177" s="94"/>
      <c r="DN177" s="94"/>
      <c r="DO177" s="94"/>
      <c r="DP177" s="94"/>
      <c r="DQ177" s="94"/>
      <c r="DR177" s="94"/>
      <c r="DS177" s="94"/>
      <c r="DT177" s="94"/>
      <c r="DU177" s="94"/>
      <c r="DV177" s="94"/>
      <c r="DW177" s="94"/>
      <c r="DX177" s="94"/>
      <c r="DY177" s="94"/>
      <c r="DZ177" s="94"/>
      <c r="EA177" s="94"/>
      <c r="EB177" s="94"/>
      <c r="EC177" s="94"/>
      <c r="ED177" s="94"/>
      <c r="EE177" s="94"/>
      <c r="EF177" s="94"/>
      <c r="EG177" s="94"/>
      <c r="EH177" s="94"/>
      <c r="EI177" s="94"/>
      <c r="EJ177" s="94"/>
      <c r="EK177" s="94"/>
      <c r="EL177" s="94"/>
      <c r="EM177" s="94"/>
      <c r="EN177" s="94"/>
      <c r="EO177" s="94"/>
      <c r="EP177" s="94"/>
      <c r="EQ177" s="94"/>
      <c r="ER177" s="94"/>
      <c r="ES177" s="94"/>
      <c r="ET177" s="94"/>
      <c r="EU177" s="94"/>
      <c r="EV177" s="94"/>
      <c r="EW177" s="94"/>
      <c r="EX177" s="94"/>
      <c r="EY177" s="94"/>
      <c r="EZ177" s="94"/>
      <c r="FA177" s="94"/>
      <c r="FB177" s="94"/>
      <c r="FC177" s="94"/>
      <c r="FD177" s="94"/>
      <c r="FE177" s="94"/>
      <c r="FF177" s="94"/>
      <c r="FG177" s="94"/>
      <c r="FH177" s="94"/>
      <c r="FI177" s="94"/>
      <c r="FJ177" s="94"/>
      <c r="FK177" s="94"/>
      <c r="FL177" s="94"/>
      <c r="FM177" s="94"/>
      <c r="FN177" s="94"/>
      <c r="FO177" s="94"/>
      <c r="FP177" s="94"/>
      <c r="FQ177" s="94"/>
      <c r="FR177" s="94"/>
      <c r="FS177" s="94"/>
      <c r="FT177" s="94"/>
      <c r="FU177" s="94"/>
      <c r="FV177" s="94"/>
      <c r="FW177" s="94"/>
      <c r="FX177" s="94"/>
      <c r="FY177" s="94"/>
      <c r="FZ177" s="94"/>
      <c r="GA177" s="94"/>
      <c r="GB177" s="94"/>
      <c r="GC177" s="94"/>
      <c r="GD177" s="94"/>
      <c r="GE177" s="94"/>
      <c r="GF177" s="94"/>
      <c r="GG177" s="94"/>
      <c r="GH177" s="94"/>
      <c r="GI177" s="94"/>
      <c r="GJ177" s="94"/>
      <c r="GK177" s="94"/>
      <c r="GL177" s="94"/>
      <c r="GM177" s="94"/>
      <c r="GN177" s="94"/>
      <c r="GO177" s="94"/>
      <c r="GP177" s="94"/>
      <c r="GQ177" s="94"/>
      <c r="GR177" s="94"/>
      <c r="GS177" s="94"/>
      <c r="GT177" s="94"/>
      <c r="GU177" s="94"/>
      <c r="GV177" s="94"/>
      <c r="GW177" s="94"/>
      <c r="GX177" s="94"/>
      <c r="GY177" s="94"/>
      <c r="GZ177" s="94"/>
      <c r="HA177" s="94"/>
      <c r="HB177" s="94"/>
      <c r="HC177" s="94"/>
      <c r="HD177" s="94"/>
      <c r="HE177" s="94"/>
      <c r="HF177" s="94"/>
      <c r="HG177" s="94"/>
      <c r="HH177" s="94"/>
      <c r="HI177" s="94"/>
      <c r="HJ177" s="94"/>
      <c r="HK177" s="94"/>
      <c r="HL177" s="94"/>
      <c r="HM177" s="94"/>
      <c r="HN177" s="94"/>
      <c r="HO177" s="94"/>
      <c r="HP177" s="94"/>
      <c r="HQ177" s="94"/>
      <c r="HR177" s="94"/>
      <c r="HS177" s="94"/>
      <c r="HT177" s="94"/>
      <c r="HU177" s="94"/>
      <c r="HV177" s="94"/>
      <c r="HW177" s="94"/>
      <c r="HX177" s="94"/>
      <c r="HY177" s="94"/>
      <c r="HZ177" s="94"/>
      <c r="IA177" s="94"/>
      <c r="IB177" s="94"/>
      <c r="IC177" s="94"/>
      <c r="ID177" s="94"/>
      <c r="IE177" s="94"/>
      <c r="IF177" s="94"/>
      <c r="IG177" s="94"/>
      <c r="IH177" s="94"/>
      <c r="II177" s="94"/>
      <c r="IJ177" s="94"/>
      <c r="IK177" s="94"/>
      <c r="IL177" s="94"/>
      <c r="IM177" s="94"/>
      <c r="IN177" s="94"/>
      <c r="IO177" s="94"/>
      <c r="IP177" s="94"/>
      <c r="IQ177" s="94"/>
      <c r="IR177" s="94"/>
      <c r="IS177" s="94"/>
      <c r="IT177" s="94"/>
      <c r="IU177" s="94"/>
      <c r="IV177" s="94"/>
    </row>
    <row r="178" spans="1:256" ht="11.25" customHeight="1">
      <c r="A178" s="128">
        <v>85446</v>
      </c>
      <c r="B178" s="165">
        <v>4300</v>
      </c>
      <c r="C178" s="166"/>
      <c r="D178" s="166"/>
      <c r="E178" s="166"/>
      <c r="F178" s="166"/>
      <c r="G178" s="166"/>
      <c r="H178" s="166"/>
      <c r="I178" s="166"/>
      <c r="J178" s="166"/>
      <c r="K178" s="166"/>
      <c r="L178" s="166"/>
      <c r="M178" s="118"/>
      <c r="N178" s="118"/>
      <c r="O178" s="118"/>
      <c r="P178" s="118"/>
      <c r="Q178" s="118"/>
      <c r="R178" s="147"/>
      <c r="S178" s="156">
        <f t="shared" si="16"/>
        <v>0</v>
      </c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AI178" s="94"/>
      <c r="AJ178" s="94"/>
      <c r="AK178" s="94"/>
      <c r="AL178" s="94"/>
      <c r="AM178" s="94"/>
      <c r="AN178" s="94"/>
      <c r="AO178" s="94"/>
      <c r="AP178" s="94"/>
      <c r="AQ178" s="94"/>
      <c r="AR178" s="94"/>
      <c r="AS178" s="94"/>
      <c r="AT178" s="94"/>
      <c r="AU178" s="94"/>
      <c r="AV178" s="94"/>
      <c r="AW178" s="94"/>
      <c r="AX178" s="94"/>
      <c r="AY178" s="94"/>
      <c r="AZ178" s="94"/>
      <c r="BA178" s="94"/>
      <c r="BB178" s="94"/>
      <c r="BC178" s="94"/>
      <c r="BD178" s="94"/>
      <c r="BE178" s="94"/>
      <c r="BF178" s="94"/>
      <c r="BG178" s="94"/>
      <c r="BH178" s="94"/>
      <c r="BI178" s="94"/>
      <c r="BJ178" s="94"/>
      <c r="BK178" s="94"/>
      <c r="BL178" s="94"/>
      <c r="BM178" s="94"/>
      <c r="BN178" s="94"/>
      <c r="BO178" s="94"/>
      <c r="BP178" s="94"/>
      <c r="BQ178" s="94"/>
      <c r="BR178" s="94"/>
      <c r="BS178" s="94"/>
      <c r="BT178" s="94"/>
      <c r="BU178" s="94"/>
      <c r="BV178" s="94"/>
      <c r="BW178" s="94"/>
      <c r="BX178" s="94"/>
      <c r="BY178" s="94"/>
      <c r="BZ178" s="94"/>
      <c r="CA178" s="94"/>
      <c r="CB178" s="94"/>
      <c r="CC178" s="94"/>
      <c r="CD178" s="94"/>
      <c r="CE178" s="94"/>
      <c r="CF178" s="94"/>
      <c r="CG178" s="94"/>
      <c r="CH178" s="94"/>
      <c r="CI178" s="94"/>
      <c r="CJ178" s="94"/>
      <c r="CK178" s="94"/>
      <c r="CL178" s="94"/>
      <c r="CM178" s="94"/>
      <c r="CN178" s="94"/>
      <c r="CO178" s="94"/>
      <c r="CP178" s="94"/>
      <c r="CQ178" s="94"/>
      <c r="CR178" s="94"/>
      <c r="CS178" s="94"/>
      <c r="CT178" s="94"/>
      <c r="CU178" s="94"/>
      <c r="CV178" s="94"/>
      <c r="CW178" s="94"/>
      <c r="CX178" s="94"/>
      <c r="CY178" s="94"/>
      <c r="CZ178" s="94"/>
      <c r="DA178" s="94"/>
      <c r="DB178" s="94"/>
      <c r="DC178" s="94"/>
      <c r="DD178" s="94"/>
      <c r="DE178" s="94"/>
      <c r="DF178" s="94"/>
      <c r="DG178" s="94"/>
      <c r="DH178" s="94"/>
      <c r="DI178" s="94"/>
      <c r="DJ178" s="94"/>
      <c r="DK178" s="94"/>
      <c r="DL178" s="94"/>
      <c r="DM178" s="94"/>
      <c r="DN178" s="94"/>
      <c r="DO178" s="94"/>
      <c r="DP178" s="94"/>
      <c r="DQ178" s="94"/>
      <c r="DR178" s="94"/>
      <c r="DS178" s="94"/>
      <c r="DT178" s="94"/>
      <c r="DU178" s="94"/>
      <c r="DV178" s="94"/>
      <c r="DW178" s="94"/>
      <c r="DX178" s="94"/>
      <c r="DY178" s="94"/>
      <c r="DZ178" s="94"/>
      <c r="EA178" s="94"/>
      <c r="EB178" s="94"/>
      <c r="EC178" s="94"/>
      <c r="ED178" s="94"/>
      <c r="EE178" s="94"/>
      <c r="EF178" s="94"/>
      <c r="EG178" s="94"/>
      <c r="EH178" s="94"/>
      <c r="EI178" s="94"/>
      <c r="EJ178" s="94"/>
      <c r="EK178" s="94"/>
      <c r="EL178" s="94"/>
      <c r="EM178" s="94"/>
      <c r="EN178" s="94"/>
      <c r="EO178" s="94"/>
      <c r="EP178" s="94"/>
      <c r="EQ178" s="94"/>
      <c r="ER178" s="94"/>
      <c r="ES178" s="94"/>
      <c r="ET178" s="94"/>
      <c r="EU178" s="94"/>
      <c r="EV178" s="94"/>
      <c r="EW178" s="94"/>
      <c r="EX178" s="94"/>
      <c r="EY178" s="94"/>
      <c r="EZ178" s="94"/>
      <c r="FA178" s="94"/>
      <c r="FB178" s="94"/>
      <c r="FC178" s="94"/>
      <c r="FD178" s="94"/>
      <c r="FE178" s="94"/>
      <c r="FF178" s="94"/>
      <c r="FG178" s="94"/>
      <c r="FH178" s="94"/>
      <c r="FI178" s="94"/>
      <c r="FJ178" s="94"/>
      <c r="FK178" s="94"/>
      <c r="FL178" s="94"/>
      <c r="FM178" s="94"/>
      <c r="FN178" s="94"/>
      <c r="FO178" s="94"/>
      <c r="FP178" s="94"/>
      <c r="FQ178" s="94"/>
      <c r="FR178" s="94"/>
      <c r="FS178" s="94"/>
      <c r="FT178" s="94"/>
      <c r="FU178" s="94"/>
      <c r="FV178" s="94"/>
      <c r="FW178" s="94"/>
      <c r="FX178" s="94"/>
      <c r="FY178" s="94"/>
      <c r="FZ178" s="94"/>
      <c r="GA178" s="94"/>
      <c r="GB178" s="94"/>
      <c r="GC178" s="94"/>
      <c r="GD178" s="94"/>
      <c r="GE178" s="94"/>
      <c r="GF178" s="94"/>
      <c r="GG178" s="94"/>
      <c r="GH178" s="94"/>
      <c r="GI178" s="94"/>
      <c r="GJ178" s="94"/>
      <c r="GK178" s="94"/>
      <c r="GL178" s="94"/>
      <c r="GM178" s="94"/>
      <c r="GN178" s="94"/>
      <c r="GO178" s="94"/>
      <c r="GP178" s="94"/>
      <c r="GQ178" s="94"/>
      <c r="GR178" s="94"/>
      <c r="GS178" s="94"/>
      <c r="GT178" s="94"/>
      <c r="GU178" s="94"/>
      <c r="GV178" s="94"/>
      <c r="GW178" s="94"/>
      <c r="GX178" s="94"/>
      <c r="GY178" s="94"/>
      <c r="GZ178" s="94"/>
      <c r="HA178" s="94"/>
      <c r="HB178" s="94"/>
      <c r="HC178" s="94"/>
      <c r="HD178" s="94"/>
      <c r="HE178" s="94"/>
      <c r="HF178" s="94"/>
      <c r="HG178" s="94"/>
      <c r="HH178" s="94"/>
      <c r="HI178" s="94"/>
      <c r="HJ178" s="94"/>
      <c r="HK178" s="94"/>
      <c r="HL178" s="94"/>
      <c r="HM178" s="94"/>
      <c r="HN178" s="94"/>
      <c r="HO178" s="94"/>
      <c r="HP178" s="94"/>
      <c r="HQ178" s="94"/>
      <c r="HR178" s="94"/>
      <c r="HS178" s="94"/>
      <c r="HT178" s="94"/>
      <c r="HU178" s="94"/>
      <c r="HV178" s="94"/>
      <c r="HW178" s="94"/>
      <c r="HX178" s="94"/>
      <c r="HY178" s="94"/>
      <c r="HZ178" s="94"/>
      <c r="IA178" s="94"/>
      <c r="IB178" s="94"/>
      <c r="IC178" s="94"/>
      <c r="ID178" s="94"/>
      <c r="IE178" s="94"/>
      <c r="IF178" s="94"/>
      <c r="IG178" s="94"/>
      <c r="IH178" s="94"/>
      <c r="II178" s="94"/>
      <c r="IJ178" s="94"/>
      <c r="IK178" s="94"/>
      <c r="IL178" s="94"/>
      <c r="IM178" s="94"/>
      <c r="IN178" s="94"/>
      <c r="IO178" s="94"/>
      <c r="IP178" s="94"/>
      <c r="IQ178" s="94"/>
      <c r="IR178" s="94"/>
      <c r="IS178" s="94"/>
      <c r="IT178" s="94"/>
      <c r="IU178" s="94"/>
      <c r="IV178" s="94"/>
    </row>
    <row r="179" spans="1:256" ht="11.25" customHeight="1">
      <c r="A179" s="130" t="s">
        <v>129</v>
      </c>
      <c r="B179" s="77"/>
      <c r="C179" s="67"/>
      <c r="D179" s="67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  <c r="P179" s="67"/>
      <c r="Q179" s="67"/>
      <c r="R179" s="67"/>
      <c r="S179" s="75">
        <f t="shared" si="16"/>
        <v>0</v>
      </c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AI179" s="94"/>
      <c r="AJ179" s="94"/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  <c r="CB179" s="94"/>
      <c r="CC179" s="94"/>
      <c r="CD179" s="94"/>
      <c r="CE179" s="94"/>
      <c r="CF179" s="94"/>
      <c r="CG179" s="94"/>
      <c r="CH179" s="94"/>
      <c r="CI179" s="94"/>
      <c r="CJ179" s="94"/>
      <c r="CK179" s="94"/>
      <c r="CL179" s="94"/>
      <c r="CM179" s="94"/>
      <c r="CN179" s="94"/>
      <c r="CO179" s="94"/>
      <c r="CP179" s="94"/>
      <c r="CQ179" s="94"/>
      <c r="CR179" s="94"/>
      <c r="CS179" s="94"/>
      <c r="CT179" s="94"/>
      <c r="CU179" s="94"/>
      <c r="CV179" s="94"/>
      <c r="CW179" s="94"/>
      <c r="CX179" s="94"/>
      <c r="CY179" s="94"/>
      <c r="CZ179" s="94"/>
      <c r="DA179" s="94"/>
      <c r="DB179" s="94"/>
      <c r="DC179" s="94"/>
      <c r="DD179" s="94"/>
      <c r="DE179" s="94"/>
      <c r="DF179" s="94"/>
      <c r="DG179" s="94"/>
      <c r="DH179" s="94"/>
      <c r="DI179" s="94"/>
      <c r="DJ179" s="94"/>
      <c r="DK179" s="94"/>
      <c r="DL179" s="94"/>
      <c r="DM179" s="94"/>
      <c r="DN179" s="94"/>
      <c r="DO179" s="94"/>
      <c r="DP179" s="94"/>
      <c r="DQ179" s="94"/>
      <c r="DR179" s="94"/>
      <c r="DS179" s="94"/>
      <c r="DT179" s="94"/>
      <c r="DU179" s="94"/>
      <c r="DV179" s="94"/>
      <c r="DW179" s="94"/>
      <c r="DX179" s="94"/>
      <c r="DY179" s="94"/>
      <c r="DZ179" s="94"/>
      <c r="EA179" s="94"/>
      <c r="EB179" s="94"/>
      <c r="EC179" s="94"/>
      <c r="ED179" s="94"/>
      <c r="EE179" s="94"/>
      <c r="EF179" s="94"/>
      <c r="EG179" s="94"/>
      <c r="EH179" s="94"/>
      <c r="EI179" s="94"/>
      <c r="EJ179" s="94"/>
      <c r="EK179" s="94"/>
      <c r="EL179" s="94"/>
      <c r="EM179" s="94"/>
      <c r="EN179" s="94"/>
      <c r="EO179" s="94"/>
      <c r="EP179" s="94"/>
      <c r="EQ179" s="94"/>
      <c r="ER179" s="94"/>
      <c r="ES179" s="94"/>
      <c r="ET179" s="94"/>
      <c r="EU179" s="94"/>
      <c r="EV179" s="94"/>
      <c r="EW179" s="94"/>
      <c r="EX179" s="94"/>
      <c r="EY179" s="94"/>
      <c r="EZ179" s="94"/>
      <c r="FA179" s="94"/>
      <c r="FB179" s="94"/>
      <c r="FC179" s="94"/>
      <c r="FD179" s="94"/>
      <c r="FE179" s="94"/>
      <c r="FF179" s="94"/>
      <c r="FG179" s="94"/>
      <c r="FH179" s="94"/>
      <c r="FI179" s="94"/>
      <c r="FJ179" s="94"/>
      <c r="FK179" s="94"/>
      <c r="FL179" s="94"/>
      <c r="FM179" s="94"/>
      <c r="FN179" s="94"/>
      <c r="FO179" s="94"/>
      <c r="FP179" s="94"/>
      <c r="FQ179" s="94"/>
      <c r="FR179" s="94"/>
      <c r="FS179" s="94"/>
      <c r="FT179" s="94"/>
      <c r="FU179" s="94"/>
      <c r="FV179" s="94"/>
      <c r="FW179" s="94"/>
      <c r="FX179" s="94"/>
      <c r="FY179" s="94"/>
      <c r="FZ179" s="94"/>
      <c r="GA179" s="94"/>
      <c r="GB179" s="94"/>
      <c r="GC179" s="94"/>
      <c r="GD179" s="94"/>
      <c r="GE179" s="94"/>
      <c r="GF179" s="94"/>
      <c r="GG179" s="94"/>
      <c r="GH179" s="94"/>
      <c r="GI179" s="94"/>
      <c r="GJ179" s="94"/>
      <c r="GK179" s="94"/>
      <c r="GL179" s="94"/>
      <c r="GM179" s="94"/>
      <c r="GN179" s="94"/>
      <c r="GO179" s="94"/>
      <c r="GP179" s="94"/>
      <c r="GQ179" s="94"/>
      <c r="GR179" s="94"/>
      <c r="GS179" s="94"/>
      <c r="GT179" s="94"/>
      <c r="GU179" s="94"/>
      <c r="GV179" s="94"/>
      <c r="GW179" s="94"/>
      <c r="GX179" s="94"/>
      <c r="GY179" s="94"/>
      <c r="GZ179" s="94"/>
      <c r="HA179" s="94"/>
      <c r="HB179" s="94"/>
      <c r="HC179" s="94"/>
      <c r="HD179" s="94"/>
      <c r="HE179" s="94"/>
      <c r="HF179" s="94"/>
      <c r="HG179" s="94"/>
      <c r="HH179" s="94"/>
      <c r="HI179" s="94"/>
      <c r="HJ179" s="94"/>
      <c r="HK179" s="94"/>
      <c r="HL179" s="94"/>
      <c r="HM179" s="94"/>
      <c r="HN179" s="94"/>
      <c r="HO179" s="94"/>
      <c r="HP179" s="94"/>
      <c r="HQ179" s="94"/>
      <c r="HR179" s="94"/>
      <c r="HS179" s="94"/>
      <c r="HT179" s="94"/>
      <c r="HU179" s="94"/>
      <c r="HV179" s="94"/>
      <c r="HW179" s="94"/>
      <c r="HX179" s="94"/>
      <c r="HY179" s="94"/>
      <c r="HZ179" s="94"/>
      <c r="IA179" s="94"/>
      <c r="IB179" s="94"/>
      <c r="IC179" s="94"/>
      <c r="ID179" s="94"/>
      <c r="IE179" s="94"/>
      <c r="IF179" s="94"/>
      <c r="IG179" s="94"/>
      <c r="IH179" s="94"/>
      <c r="II179" s="94"/>
      <c r="IJ179" s="94"/>
      <c r="IK179" s="94"/>
      <c r="IL179" s="94"/>
      <c r="IM179" s="94"/>
      <c r="IN179" s="94"/>
      <c r="IO179" s="94"/>
      <c r="IP179" s="94"/>
      <c r="IQ179" s="94"/>
      <c r="IR179" s="94"/>
      <c r="IS179" s="94"/>
      <c r="IT179" s="94"/>
      <c r="IU179" s="94"/>
      <c r="IV179" s="94"/>
    </row>
    <row r="180" spans="1:256" ht="11.25" customHeight="1">
      <c r="A180" s="130" t="s">
        <v>130</v>
      </c>
      <c r="B180" s="77"/>
      <c r="C180" s="67"/>
      <c r="D180" s="67"/>
      <c r="E180" s="67"/>
      <c r="F180" s="67"/>
      <c r="G180" s="67"/>
      <c r="H180" s="67"/>
      <c r="I180" s="67"/>
      <c r="J180" s="67"/>
      <c r="K180" s="67"/>
      <c r="L180" s="67"/>
      <c r="M180" s="67"/>
      <c r="N180" s="67"/>
      <c r="O180" s="67"/>
      <c r="P180" s="67"/>
      <c r="Q180" s="67"/>
      <c r="R180" s="67"/>
      <c r="S180" s="75">
        <f t="shared" si="16"/>
        <v>0</v>
      </c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AI180" s="94"/>
      <c r="AJ180" s="94"/>
      <c r="AK180" s="94"/>
      <c r="AL180" s="94"/>
      <c r="AM180" s="94"/>
      <c r="AN180" s="94"/>
      <c r="AO180" s="94"/>
      <c r="AP180" s="94"/>
      <c r="AQ180" s="94"/>
      <c r="AR180" s="94"/>
      <c r="AS180" s="94"/>
      <c r="AT180" s="94"/>
      <c r="AU180" s="94"/>
      <c r="AV180" s="94"/>
      <c r="AW180" s="94"/>
      <c r="AX180" s="94"/>
      <c r="AY180" s="94"/>
      <c r="AZ180" s="94"/>
      <c r="BA180" s="94"/>
      <c r="BB180" s="94"/>
      <c r="BC180" s="94"/>
      <c r="BD180" s="94"/>
      <c r="BE180" s="94"/>
      <c r="BF180" s="94"/>
      <c r="BG180" s="94"/>
      <c r="BH180" s="94"/>
      <c r="BI180" s="94"/>
      <c r="BJ180" s="94"/>
      <c r="BK180" s="94"/>
      <c r="BL180" s="94"/>
      <c r="BM180" s="94"/>
      <c r="BN180" s="94"/>
      <c r="BO180" s="94"/>
      <c r="BP180" s="94"/>
      <c r="BQ180" s="94"/>
      <c r="BR180" s="94"/>
      <c r="BS180" s="94"/>
      <c r="BT180" s="94"/>
      <c r="BU180" s="94"/>
      <c r="BV180" s="94"/>
      <c r="BW180" s="94"/>
      <c r="BX180" s="94"/>
      <c r="BY180" s="94"/>
      <c r="BZ180" s="94"/>
      <c r="CA180" s="94"/>
      <c r="CB180" s="94"/>
      <c r="CC180" s="94"/>
      <c r="CD180" s="94"/>
      <c r="CE180" s="94"/>
      <c r="CF180" s="94"/>
      <c r="CG180" s="94"/>
      <c r="CH180" s="94"/>
      <c r="CI180" s="94"/>
      <c r="CJ180" s="94"/>
      <c r="CK180" s="94"/>
      <c r="CL180" s="94"/>
      <c r="CM180" s="94"/>
      <c r="CN180" s="94"/>
      <c r="CO180" s="94"/>
      <c r="CP180" s="94"/>
      <c r="CQ180" s="94"/>
      <c r="CR180" s="94"/>
      <c r="CS180" s="94"/>
      <c r="CT180" s="94"/>
      <c r="CU180" s="94"/>
      <c r="CV180" s="94"/>
      <c r="CW180" s="94"/>
      <c r="CX180" s="94"/>
      <c r="CY180" s="94"/>
      <c r="CZ180" s="94"/>
      <c r="DA180" s="94"/>
      <c r="DB180" s="94"/>
      <c r="DC180" s="94"/>
      <c r="DD180" s="94"/>
      <c r="DE180" s="94"/>
      <c r="DF180" s="94"/>
      <c r="DG180" s="94"/>
      <c r="DH180" s="94"/>
      <c r="DI180" s="94"/>
      <c r="DJ180" s="94"/>
      <c r="DK180" s="94"/>
      <c r="DL180" s="94"/>
      <c r="DM180" s="94"/>
      <c r="DN180" s="94"/>
      <c r="DO180" s="94"/>
      <c r="DP180" s="94"/>
      <c r="DQ180" s="94"/>
      <c r="DR180" s="94"/>
      <c r="DS180" s="94"/>
      <c r="DT180" s="94"/>
      <c r="DU180" s="94"/>
      <c r="DV180" s="94"/>
      <c r="DW180" s="94"/>
      <c r="DX180" s="94"/>
      <c r="DY180" s="94"/>
      <c r="DZ180" s="94"/>
      <c r="EA180" s="94"/>
      <c r="EB180" s="94"/>
      <c r="EC180" s="94"/>
      <c r="ED180" s="94"/>
      <c r="EE180" s="94"/>
      <c r="EF180" s="94"/>
      <c r="EG180" s="94"/>
      <c r="EH180" s="94"/>
      <c r="EI180" s="94"/>
      <c r="EJ180" s="94"/>
      <c r="EK180" s="94"/>
      <c r="EL180" s="94"/>
      <c r="EM180" s="94"/>
      <c r="EN180" s="94"/>
      <c r="EO180" s="94"/>
      <c r="EP180" s="94"/>
      <c r="EQ180" s="94"/>
      <c r="ER180" s="94"/>
      <c r="ES180" s="94"/>
      <c r="ET180" s="94"/>
      <c r="EU180" s="94"/>
      <c r="EV180" s="94"/>
      <c r="EW180" s="94"/>
      <c r="EX180" s="94"/>
      <c r="EY180" s="94"/>
      <c r="EZ180" s="94"/>
      <c r="FA180" s="94"/>
      <c r="FB180" s="94"/>
      <c r="FC180" s="94"/>
      <c r="FD180" s="94"/>
      <c r="FE180" s="94"/>
      <c r="FF180" s="94"/>
      <c r="FG180" s="94"/>
      <c r="FH180" s="94"/>
      <c r="FI180" s="94"/>
      <c r="FJ180" s="94"/>
      <c r="FK180" s="94"/>
      <c r="FL180" s="94"/>
      <c r="FM180" s="94"/>
      <c r="FN180" s="94"/>
      <c r="FO180" s="94"/>
      <c r="FP180" s="94"/>
      <c r="FQ180" s="94"/>
      <c r="FR180" s="94"/>
      <c r="FS180" s="94"/>
      <c r="FT180" s="94"/>
      <c r="FU180" s="94"/>
      <c r="FV180" s="94"/>
      <c r="FW180" s="94"/>
      <c r="FX180" s="94"/>
      <c r="FY180" s="94"/>
      <c r="FZ180" s="94"/>
      <c r="GA180" s="94"/>
      <c r="GB180" s="94"/>
      <c r="GC180" s="94"/>
      <c r="GD180" s="94"/>
      <c r="GE180" s="94"/>
      <c r="GF180" s="94"/>
      <c r="GG180" s="94"/>
      <c r="GH180" s="94"/>
      <c r="GI180" s="94"/>
      <c r="GJ180" s="94"/>
      <c r="GK180" s="94"/>
      <c r="GL180" s="94"/>
      <c r="GM180" s="94"/>
      <c r="GN180" s="94"/>
      <c r="GO180" s="94"/>
      <c r="GP180" s="94"/>
      <c r="GQ180" s="94"/>
      <c r="GR180" s="94"/>
      <c r="GS180" s="94"/>
      <c r="GT180" s="94"/>
      <c r="GU180" s="94"/>
      <c r="GV180" s="94"/>
      <c r="GW180" s="94"/>
      <c r="GX180" s="94"/>
      <c r="GY180" s="94"/>
      <c r="GZ180" s="94"/>
      <c r="HA180" s="94"/>
      <c r="HB180" s="94"/>
      <c r="HC180" s="94"/>
      <c r="HD180" s="94"/>
      <c r="HE180" s="94"/>
      <c r="HF180" s="94"/>
      <c r="HG180" s="94"/>
      <c r="HH180" s="94"/>
      <c r="HI180" s="94"/>
      <c r="HJ180" s="94"/>
      <c r="HK180" s="94"/>
      <c r="HL180" s="94"/>
      <c r="HM180" s="94"/>
      <c r="HN180" s="94"/>
      <c r="HO180" s="94"/>
      <c r="HP180" s="94"/>
      <c r="HQ180" s="94"/>
      <c r="HR180" s="94"/>
      <c r="HS180" s="94"/>
      <c r="HT180" s="94"/>
      <c r="HU180" s="94"/>
      <c r="HV180" s="94"/>
      <c r="HW180" s="94"/>
      <c r="HX180" s="94"/>
      <c r="HY180" s="94"/>
      <c r="HZ180" s="94"/>
      <c r="IA180" s="94"/>
      <c r="IB180" s="94"/>
      <c r="IC180" s="94"/>
      <c r="ID180" s="94"/>
      <c r="IE180" s="94"/>
      <c r="IF180" s="94"/>
      <c r="IG180" s="94"/>
      <c r="IH180" s="94"/>
      <c r="II180" s="94"/>
      <c r="IJ180" s="94"/>
      <c r="IK180" s="94"/>
      <c r="IL180" s="94"/>
      <c r="IM180" s="94"/>
      <c r="IN180" s="94"/>
      <c r="IO180" s="94"/>
      <c r="IP180" s="94"/>
      <c r="IQ180" s="94"/>
      <c r="IR180" s="94"/>
      <c r="IS180" s="94"/>
      <c r="IT180" s="94"/>
      <c r="IU180" s="94"/>
      <c r="IV180" s="94"/>
    </row>
    <row r="181" spans="1:256" ht="11.25" customHeight="1">
      <c r="A181" s="130" t="s">
        <v>131</v>
      </c>
      <c r="B181" s="77"/>
      <c r="C181" s="67"/>
      <c r="D181" s="67"/>
      <c r="E181" s="67"/>
      <c r="F181" s="67"/>
      <c r="G181" s="67"/>
      <c r="H181" s="67"/>
      <c r="I181" s="67"/>
      <c r="J181" s="67"/>
      <c r="K181" s="67"/>
      <c r="L181" s="67"/>
      <c r="M181" s="67"/>
      <c r="N181" s="67"/>
      <c r="O181" s="67"/>
      <c r="P181" s="67"/>
      <c r="Q181" s="67"/>
      <c r="R181" s="67"/>
      <c r="S181" s="157">
        <f t="shared" si="16"/>
        <v>0</v>
      </c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AI181" s="94"/>
      <c r="AJ181" s="94"/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4"/>
      <c r="BW181" s="94"/>
      <c r="BX181" s="94"/>
      <c r="BY181" s="94"/>
      <c r="BZ181" s="94"/>
      <c r="CA181" s="94"/>
      <c r="CB181" s="94"/>
      <c r="CC181" s="94"/>
      <c r="CD181" s="94"/>
      <c r="CE181" s="94"/>
      <c r="CF181" s="94"/>
      <c r="CG181" s="94"/>
      <c r="CH181" s="94"/>
      <c r="CI181" s="94"/>
      <c r="CJ181" s="94"/>
      <c r="CK181" s="94"/>
      <c r="CL181" s="94"/>
      <c r="CM181" s="94"/>
      <c r="CN181" s="94"/>
      <c r="CO181" s="94"/>
      <c r="CP181" s="94"/>
      <c r="CQ181" s="94"/>
      <c r="CR181" s="94"/>
      <c r="CS181" s="94"/>
      <c r="CT181" s="94"/>
      <c r="CU181" s="94"/>
      <c r="CV181" s="94"/>
      <c r="CW181" s="94"/>
      <c r="CX181" s="94"/>
      <c r="CY181" s="94"/>
      <c r="CZ181" s="94"/>
      <c r="DA181" s="94"/>
      <c r="DB181" s="94"/>
      <c r="DC181" s="94"/>
      <c r="DD181" s="94"/>
      <c r="DE181" s="94"/>
      <c r="DF181" s="94"/>
      <c r="DG181" s="94"/>
      <c r="DH181" s="94"/>
      <c r="DI181" s="94"/>
      <c r="DJ181" s="94"/>
      <c r="DK181" s="94"/>
      <c r="DL181" s="94"/>
      <c r="DM181" s="94"/>
      <c r="DN181" s="94"/>
      <c r="DO181" s="94"/>
      <c r="DP181" s="94"/>
      <c r="DQ181" s="94"/>
      <c r="DR181" s="94"/>
      <c r="DS181" s="94"/>
      <c r="DT181" s="94"/>
      <c r="DU181" s="94"/>
      <c r="DV181" s="94"/>
      <c r="DW181" s="94"/>
      <c r="DX181" s="94"/>
      <c r="DY181" s="94"/>
      <c r="DZ181" s="94"/>
      <c r="EA181" s="94"/>
      <c r="EB181" s="94"/>
      <c r="EC181" s="94"/>
      <c r="ED181" s="94"/>
      <c r="EE181" s="94"/>
      <c r="EF181" s="94"/>
      <c r="EG181" s="94"/>
      <c r="EH181" s="94"/>
      <c r="EI181" s="94"/>
      <c r="EJ181" s="94"/>
      <c r="EK181" s="94"/>
      <c r="EL181" s="94"/>
      <c r="EM181" s="94"/>
      <c r="EN181" s="94"/>
      <c r="EO181" s="94"/>
      <c r="EP181" s="94"/>
      <c r="EQ181" s="94"/>
      <c r="ER181" s="94"/>
      <c r="ES181" s="94"/>
      <c r="ET181" s="94"/>
      <c r="EU181" s="94"/>
      <c r="EV181" s="94"/>
      <c r="EW181" s="94"/>
      <c r="EX181" s="94"/>
      <c r="EY181" s="94"/>
      <c r="EZ181" s="94"/>
      <c r="FA181" s="94"/>
      <c r="FB181" s="94"/>
      <c r="FC181" s="94"/>
      <c r="FD181" s="94"/>
      <c r="FE181" s="94"/>
      <c r="FF181" s="94"/>
      <c r="FG181" s="94"/>
      <c r="FH181" s="94"/>
      <c r="FI181" s="94"/>
      <c r="FJ181" s="94"/>
      <c r="FK181" s="94"/>
      <c r="FL181" s="94"/>
      <c r="FM181" s="94"/>
      <c r="FN181" s="94"/>
      <c r="FO181" s="94"/>
      <c r="FP181" s="94"/>
      <c r="FQ181" s="94"/>
      <c r="FR181" s="94"/>
      <c r="FS181" s="94"/>
      <c r="FT181" s="94"/>
      <c r="FU181" s="94"/>
      <c r="FV181" s="94"/>
      <c r="FW181" s="94"/>
      <c r="FX181" s="94"/>
      <c r="FY181" s="94"/>
      <c r="FZ181" s="94"/>
      <c r="GA181" s="94"/>
      <c r="GB181" s="94"/>
      <c r="GC181" s="94"/>
      <c r="GD181" s="94"/>
      <c r="GE181" s="94"/>
      <c r="GF181" s="94"/>
      <c r="GG181" s="94"/>
      <c r="GH181" s="94"/>
      <c r="GI181" s="94"/>
      <c r="GJ181" s="94"/>
      <c r="GK181" s="94"/>
      <c r="GL181" s="94"/>
      <c r="GM181" s="94"/>
      <c r="GN181" s="94"/>
      <c r="GO181" s="94"/>
      <c r="GP181" s="94"/>
      <c r="GQ181" s="94"/>
      <c r="GR181" s="94"/>
      <c r="GS181" s="94"/>
      <c r="GT181" s="94"/>
      <c r="GU181" s="94"/>
      <c r="GV181" s="94"/>
      <c r="GW181" s="94"/>
      <c r="GX181" s="94"/>
      <c r="GY181" s="94"/>
      <c r="GZ181" s="94"/>
      <c r="HA181" s="94"/>
      <c r="HB181" s="94"/>
      <c r="HC181" s="94"/>
      <c r="HD181" s="94"/>
      <c r="HE181" s="94"/>
      <c r="HF181" s="94"/>
      <c r="HG181" s="94"/>
      <c r="HH181" s="94"/>
      <c r="HI181" s="94"/>
      <c r="HJ181" s="94"/>
      <c r="HK181" s="94"/>
      <c r="HL181" s="94"/>
      <c r="HM181" s="94"/>
      <c r="HN181" s="94"/>
      <c r="HO181" s="94"/>
      <c r="HP181" s="94"/>
      <c r="HQ181" s="94"/>
      <c r="HR181" s="94"/>
      <c r="HS181" s="94"/>
      <c r="HT181" s="94"/>
      <c r="HU181" s="94"/>
      <c r="HV181" s="94"/>
      <c r="HW181" s="94"/>
      <c r="HX181" s="94"/>
      <c r="HY181" s="94"/>
      <c r="HZ181" s="94"/>
      <c r="IA181" s="94"/>
      <c r="IB181" s="94"/>
      <c r="IC181" s="94"/>
      <c r="ID181" s="94"/>
      <c r="IE181" s="94"/>
      <c r="IF181" s="94"/>
      <c r="IG181" s="94"/>
      <c r="IH181" s="94"/>
      <c r="II181" s="94"/>
      <c r="IJ181" s="94"/>
      <c r="IK181" s="94"/>
      <c r="IL181" s="94"/>
      <c r="IM181" s="94"/>
      <c r="IN181" s="94"/>
      <c r="IO181" s="94"/>
      <c r="IP181" s="94"/>
      <c r="IQ181" s="94"/>
      <c r="IR181" s="94"/>
      <c r="IS181" s="94"/>
      <c r="IT181" s="94"/>
      <c r="IU181" s="94"/>
      <c r="IV181" s="94"/>
    </row>
    <row r="182" spans="1:256" ht="11.25" customHeight="1">
      <c r="A182" s="154" t="s">
        <v>132</v>
      </c>
      <c r="B182" s="164"/>
      <c r="C182" s="92">
        <f aca="true" t="shared" si="19" ref="C182:R182">SUM(C177:C181)</f>
        <v>0</v>
      </c>
      <c r="D182" s="92">
        <f t="shared" si="19"/>
        <v>0</v>
      </c>
      <c r="E182" s="92">
        <f t="shared" si="19"/>
        <v>0</v>
      </c>
      <c r="F182" s="92">
        <f t="shared" si="19"/>
        <v>0</v>
      </c>
      <c r="G182" s="92">
        <f t="shared" si="19"/>
        <v>0</v>
      </c>
      <c r="H182" s="92">
        <f t="shared" si="19"/>
        <v>0</v>
      </c>
      <c r="I182" s="92">
        <f t="shared" si="19"/>
        <v>0</v>
      </c>
      <c r="J182" s="92">
        <f t="shared" si="19"/>
        <v>0</v>
      </c>
      <c r="K182" s="92">
        <f t="shared" si="19"/>
        <v>0</v>
      </c>
      <c r="L182" s="92">
        <f t="shared" si="19"/>
        <v>0</v>
      </c>
      <c r="M182" s="92">
        <f t="shared" si="19"/>
        <v>0</v>
      </c>
      <c r="N182" s="92">
        <f t="shared" si="19"/>
        <v>0</v>
      </c>
      <c r="O182" s="92">
        <f t="shared" si="19"/>
        <v>0</v>
      </c>
      <c r="P182" s="92">
        <f t="shared" si="19"/>
        <v>0</v>
      </c>
      <c r="Q182" s="92">
        <f t="shared" si="19"/>
        <v>0</v>
      </c>
      <c r="R182" s="92">
        <f t="shared" si="19"/>
        <v>0</v>
      </c>
      <c r="S182" s="93">
        <f t="shared" si="16"/>
        <v>0</v>
      </c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AI182" s="94"/>
      <c r="AJ182" s="94"/>
      <c r="AK182" s="94"/>
      <c r="AL182" s="94"/>
      <c r="AM182" s="94"/>
      <c r="AN182" s="94"/>
      <c r="AO182" s="94"/>
      <c r="AP182" s="94"/>
      <c r="AQ182" s="94"/>
      <c r="AR182" s="94"/>
      <c r="AS182" s="94"/>
      <c r="AT182" s="94"/>
      <c r="AU182" s="94"/>
      <c r="AV182" s="94"/>
      <c r="AW182" s="94"/>
      <c r="AX182" s="94"/>
      <c r="AY182" s="94"/>
      <c r="AZ182" s="94"/>
      <c r="BA182" s="94"/>
      <c r="BB182" s="94"/>
      <c r="BC182" s="94"/>
      <c r="BD182" s="94"/>
      <c r="BE182" s="94"/>
      <c r="BF182" s="94"/>
      <c r="BG182" s="94"/>
      <c r="BH182" s="94"/>
      <c r="BI182" s="94"/>
      <c r="BJ182" s="94"/>
      <c r="BK182" s="94"/>
      <c r="BL182" s="94"/>
      <c r="BM182" s="94"/>
      <c r="BN182" s="94"/>
      <c r="BO182" s="94"/>
      <c r="BP182" s="94"/>
      <c r="BQ182" s="94"/>
      <c r="BR182" s="94"/>
      <c r="BS182" s="94"/>
      <c r="BT182" s="94"/>
      <c r="BU182" s="94"/>
      <c r="BV182" s="94"/>
      <c r="BW182" s="94"/>
      <c r="BX182" s="94"/>
      <c r="BY182" s="94"/>
      <c r="BZ182" s="94"/>
      <c r="CA182" s="94"/>
      <c r="CB182" s="94"/>
      <c r="CC182" s="94"/>
      <c r="CD182" s="94"/>
      <c r="CE182" s="94"/>
      <c r="CF182" s="94"/>
      <c r="CG182" s="94"/>
      <c r="CH182" s="94"/>
      <c r="CI182" s="94"/>
      <c r="CJ182" s="94"/>
      <c r="CK182" s="94"/>
      <c r="CL182" s="94"/>
      <c r="CM182" s="94"/>
      <c r="CN182" s="94"/>
      <c r="CO182" s="94"/>
      <c r="CP182" s="94"/>
      <c r="CQ182" s="94"/>
      <c r="CR182" s="94"/>
      <c r="CS182" s="94"/>
      <c r="CT182" s="94"/>
      <c r="CU182" s="94"/>
      <c r="CV182" s="94"/>
      <c r="CW182" s="94"/>
      <c r="CX182" s="94"/>
      <c r="CY182" s="94"/>
      <c r="CZ182" s="94"/>
      <c r="DA182" s="94"/>
      <c r="DB182" s="94"/>
      <c r="DC182" s="94"/>
      <c r="DD182" s="94"/>
      <c r="DE182" s="94"/>
      <c r="DF182" s="94"/>
      <c r="DG182" s="94"/>
      <c r="DH182" s="94"/>
      <c r="DI182" s="94"/>
      <c r="DJ182" s="94"/>
      <c r="DK182" s="94"/>
      <c r="DL182" s="94"/>
      <c r="DM182" s="94"/>
      <c r="DN182" s="94"/>
      <c r="DO182" s="94"/>
      <c r="DP182" s="94"/>
      <c r="DQ182" s="94"/>
      <c r="DR182" s="94"/>
      <c r="DS182" s="94"/>
      <c r="DT182" s="94"/>
      <c r="DU182" s="94"/>
      <c r="DV182" s="94"/>
      <c r="DW182" s="94"/>
      <c r="DX182" s="94"/>
      <c r="DY182" s="94"/>
      <c r="DZ182" s="94"/>
      <c r="EA182" s="94"/>
      <c r="EB182" s="94"/>
      <c r="EC182" s="94"/>
      <c r="ED182" s="94"/>
      <c r="EE182" s="94"/>
      <c r="EF182" s="94"/>
      <c r="EG182" s="94"/>
      <c r="EH182" s="94"/>
      <c r="EI182" s="94"/>
      <c r="EJ182" s="94"/>
      <c r="EK182" s="94"/>
      <c r="EL182" s="94"/>
      <c r="EM182" s="94"/>
      <c r="EN182" s="94"/>
      <c r="EO182" s="94"/>
      <c r="EP182" s="94"/>
      <c r="EQ182" s="94"/>
      <c r="ER182" s="94"/>
      <c r="ES182" s="94"/>
      <c r="ET182" s="94"/>
      <c r="EU182" s="94"/>
      <c r="EV182" s="94"/>
      <c r="EW182" s="94"/>
      <c r="EX182" s="94"/>
      <c r="EY182" s="94"/>
      <c r="EZ182" s="94"/>
      <c r="FA182" s="94"/>
      <c r="FB182" s="94"/>
      <c r="FC182" s="94"/>
      <c r="FD182" s="94"/>
      <c r="FE182" s="94"/>
      <c r="FF182" s="94"/>
      <c r="FG182" s="94"/>
      <c r="FH182" s="94"/>
      <c r="FI182" s="94"/>
      <c r="FJ182" s="94"/>
      <c r="FK182" s="94"/>
      <c r="FL182" s="94"/>
      <c r="FM182" s="94"/>
      <c r="FN182" s="94"/>
      <c r="FO182" s="94"/>
      <c r="FP182" s="94"/>
      <c r="FQ182" s="94"/>
      <c r="FR182" s="94"/>
      <c r="FS182" s="94"/>
      <c r="FT182" s="94"/>
      <c r="FU182" s="94"/>
      <c r="FV182" s="94"/>
      <c r="FW182" s="94"/>
      <c r="FX182" s="94"/>
      <c r="FY182" s="94"/>
      <c r="FZ182" s="94"/>
      <c r="GA182" s="94"/>
      <c r="GB182" s="94"/>
      <c r="GC182" s="94"/>
      <c r="GD182" s="94"/>
      <c r="GE182" s="94"/>
      <c r="GF182" s="94"/>
      <c r="GG182" s="94"/>
      <c r="GH182" s="94"/>
      <c r="GI182" s="94"/>
      <c r="GJ182" s="94"/>
      <c r="GK182" s="94"/>
      <c r="GL182" s="94"/>
      <c r="GM182" s="94"/>
      <c r="GN182" s="94"/>
      <c r="GO182" s="94"/>
      <c r="GP182" s="94"/>
      <c r="GQ182" s="94"/>
      <c r="GR182" s="94"/>
      <c r="GS182" s="94"/>
      <c r="GT182" s="94"/>
      <c r="GU182" s="94"/>
      <c r="GV182" s="94"/>
      <c r="GW182" s="94"/>
      <c r="GX182" s="94"/>
      <c r="GY182" s="94"/>
      <c r="GZ182" s="94"/>
      <c r="HA182" s="94"/>
      <c r="HB182" s="94"/>
      <c r="HC182" s="94"/>
      <c r="HD182" s="94"/>
      <c r="HE182" s="94"/>
      <c r="HF182" s="94"/>
      <c r="HG182" s="94"/>
      <c r="HH182" s="94"/>
      <c r="HI182" s="94"/>
      <c r="HJ182" s="94"/>
      <c r="HK182" s="94"/>
      <c r="HL182" s="94"/>
      <c r="HM182" s="94"/>
      <c r="HN182" s="94"/>
      <c r="HO182" s="94"/>
      <c r="HP182" s="94"/>
      <c r="HQ182" s="94"/>
      <c r="HR182" s="94"/>
      <c r="HS182" s="94"/>
      <c r="HT182" s="94"/>
      <c r="HU182" s="94"/>
      <c r="HV182" s="94"/>
      <c r="HW182" s="94"/>
      <c r="HX182" s="94"/>
      <c r="HY182" s="94"/>
      <c r="HZ182" s="94"/>
      <c r="IA182" s="94"/>
      <c r="IB182" s="94"/>
      <c r="IC182" s="94"/>
      <c r="ID182" s="94"/>
      <c r="IE182" s="94"/>
      <c r="IF182" s="94"/>
      <c r="IG182" s="94"/>
      <c r="IH182" s="94"/>
      <c r="II182" s="94"/>
      <c r="IJ182" s="94"/>
      <c r="IK182" s="94"/>
      <c r="IL182" s="94"/>
      <c r="IM182" s="94"/>
      <c r="IN182" s="94"/>
      <c r="IO182" s="94"/>
      <c r="IP182" s="94"/>
      <c r="IQ182" s="94"/>
      <c r="IR182" s="94"/>
      <c r="IS182" s="94"/>
      <c r="IT182" s="94"/>
      <c r="IU182" s="94"/>
      <c r="IV182" s="94"/>
    </row>
    <row r="183" spans="1:256" ht="11.25" customHeight="1">
      <c r="A183" s="130">
        <v>85495</v>
      </c>
      <c r="B183" s="77">
        <v>4440</v>
      </c>
      <c r="C183" s="67"/>
      <c r="D183" s="67"/>
      <c r="E183" s="67"/>
      <c r="F183" s="67"/>
      <c r="G183" s="67"/>
      <c r="H183" s="67"/>
      <c r="I183" s="67"/>
      <c r="J183" s="67"/>
      <c r="K183" s="67"/>
      <c r="L183" s="67"/>
      <c r="M183" s="67"/>
      <c r="N183" s="67"/>
      <c r="O183" s="67"/>
      <c r="P183" s="67"/>
      <c r="Q183" s="67"/>
      <c r="R183" s="67"/>
      <c r="S183" s="167">
        <f t="shared" si="16"/>
        <v>0</v>
      </c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  <c r="BH183" s="28"/>
      <c r="BI183" s="28"/>
      <c r="BJ183" s="28"/>
      <c r="BK183" s="28"/>
      <c r="BL183" s="28"/>
      <c r="BM183" s="28"/>
      <c r="BN183" s="28"/>
      <c r="BO183" s="28"/>
      <c r="BP183" s="28"/>
      <c r="BQ183" s="28"/>
      <c r="BR183" s="28"/>
      <c r="BS183" s="28"/>
      <c r="BT183" s="28"/>
      <c r="BU183" s="28"/>
      <c r="BV183" s="28"/>
      <c r="BW183" s="28"/>
      <c r="BX183" s="28"/>
      <c r="BY183" s="28"/>
      <c r="BZ183" s="28"/>
      <c r="CA183" s="28"/>
      <c r="CB183" s="28"/>
      <c r="CC183" s="28"/>
      <c r="CD183" s="28"/>
      <c r="CE183" s="28"/>
      <c r="CF183" s="28"/>
      <c r="CG183" s="28"/>
      <c r="CH183" s="28"/>
      <c r="CI183" s="28"/>
      <c r="CJ183" s="28"/>
      <c r="CK183" s="28"/>
      <c r="CL183" s="28"/>
      <c r="CM183" s="28"/>
      <c r="CN183" s="28"/>
      <c r="CO183" s="28"/>
      <c r="CP183" s="28"/>
      <c r="CQ183" s="28"/>
      <c r="CR183" s="28"/>
      <c r="CS183" s="28"/>
      <c r="CT183" s="28"/>
      <c r="CU183" s="28"/>
      <c r="CV183" s="28"/>
      <c r="CW183" s="28"/>
      <c r="CX183" s="28"/>
      <c r="CY183" s="28"/>
      <c r="CZ183" s="28"/>
      <c r="DA183" s="28"/>
      <c r="DB183" s="28"/>
      <c r="DC183" s="28"/>
      <c r="DD183" s="28"/>
      <c r="DE183" s="28"/>
      <c r="DF183" s="28"/>
      <c r="DG183" s="28"/>
      <c r="DH183" s="28"/>
      <c r="DI183" s="28"/>
      <c r="DJ183" s="28"/>
      <c r="DK183" s="28"/>
      <c r="DL183" s="28"/>
      <c r="DM183" s="28"/>
      <c r="DN183" s="28"/>
      <c r="DO183" s="28"/>
      <c r="DP183" s="28"/>
      <c r="DQ183" s="28"/>
      <c r="DR183" s="28"/>
      <c r="DS183" s="28"/>
      <c r="DT183" s="28"/>
      <c r="DU183" s="28"/>
      <c r="DV183" s="28"/>
      <c r="DW183" s="28"/>
      <c r="DX183" s="28"/>
      <c r="DY183" s="28"/>
      <c r="DZ183" s="28"/>
      <c r="EA183" s="28"/>
      <c r="EB183" s="28"/>
      <c r="EC183" s="28"/>
      <c r="ED183" s="28"/>
      <c r="EE183" s="28"/>
      <c r="EF183" s="28"/>
      <c r="EG183" s="28"/>
      <c r="EH183" s="28"/>
      <c r="EI183" s="28"/>
      <c r="EJ183" s="28"/>
      <c r="EK183" s="28"/>
      <c r="EL183" s="28"/>
      <c r="EM183" s="28"/>
      <c r="EN183" s="28"/>
      <c r="EO183" s="28"/>
      <c r="EP183" s="28"/>
      <c r="EQ183" s="28"/>
      <c r="ER183" s="28"/>
      <c r="ES183" s="28"/>
      <c r="ET183" s="28"/>
      <c r="EU183" s="28"/>
      <c r="EV183" s="28"/>
      <c r="EW183" s="28"/>
      <c r="EX183" s="28"/>
      <c r="EY183" s="28"/>
      <c r="EZ183" s="28"/>
      <c r="FA183" s="28"/>
      <c r="FB183" s="28"/>
      <c r="FC183" s="28"/>
      <c r="FD183" s="28"/>
      <c r="FE183" s="28"/>
      <c r="FF183" s="28"/>
      <c r="FG183" s="28"/>
      <c r="FH183" s="28"/>
      <c r="FI183" s="28"/>
      <c r="FJ183" s="28"/>
      <c r="FK183" s="28"/>
      <c r="FL183" s="28"/>
      <c r="FM183" s="28"/>
      <c r="FN183" s="28"/>
      <c r="FO183" s="28"/>
      <c r="FP183" s="28"/>
      <c r="FQ183" s="28"/>
      <c r="FR183" s="28"/>
      <c r="FS183" s="28"/>
      <c r="FT183" s="28"/>
      <c r="FU183" s="28"/>
      <c r="FV183" s="28"/>
      <c r="FW183" s="28"/>
      <c r="FX183" s="28"/>
      <c r="FY183" s="28"/>
      <c r="FZ183" s="28"/>
      <c r="GA183" s="28"/>
      <c r="GB183" s="28"/>
      <c r="GC183" s="28"/>
      <c r="GD183" s="28"/>
      <c r="GE183" s="28"/>
      <c r="GF183" s="28"/>
      <c r="GG183" s="28"/>
      <c r="GH183" s="28"/>
      <c r="GI183" s="28"/>
      <c r="GJ183" s="28"/>
      <c r="GK183" s="28"/>
      <c r="GL183" s="28"/>
      <c r="GM183" s="28"/>
      <c r="GN183" s="28"/>
      <c r="GO183" s="28"/>
      <c r="GP183" s="28"/>
      <c r="GQ183" s="28"/>
      <c r="GR183" s="28"/>
      <c r="GS183" s="28"/>
      <c r="GT183" s="28"/>
      <c r="GU183" s="28"/>
      <c r="GV183" s="28"/>
      <c r="GW183" s="28"/>
      <c r="GX183" s="28"/>
      <c r="GY183" s="28"/>
      <c r="GZ183" s="28"/>
      <c r="HA183" s="28"/>
      <c r="HB183" s="28"/>
      <c r="HC183" s="28"/>
      <c r="HD183" s="28"/>
      <c r="HE183" s="28"/>
      <c r="HF183" s="28"/>
      <c r="HG183" s="28"/>
      <c r="HH183" s="28"/>
      <c r="HI183" s="28"/>
      <c r="HJ183" s="28"/>
      <c r="HK183" s="28"/>
      <c r="HL183" s="28"/>
      <c r="HM183" s="28"/>
      <c r="HN183" s="28"/>
      <c r="HO183" s="28"/>
      <c r="HP183" s="28"/>
      <c r="HQ183" s="28"/>
      <c r="HR183" s="28"/>
      <c r="HS183" s="28"/>
      <c r="HT183" s="28"/>
      <c r="HU183" s="28"/>
      <c r="HV183" s="28"/>
      <c r="HW183" s="28"/>
      <c r="HX183" s="28"/>
      <c r="HY183" s="28"/>
      <c r="HZ183" s="28"/>
      <c r="IA183" s="28"/>
      <c r="IB183" s="28"/>
      <c r="IC183" s="28"/>
      <c r="ID183" s="28"/>
      <c r="IE183" s="28"/>
      <c r="IF183" s="28"/>
      <c r="IG183" s="28"/>
      <c r="IH183" s="28"/>
      <c r="II183" s="28"/>
      <c r="IJ183" s="28"/>
      <c r="IK183" s="28"/>
      <c r="IL183" s="28"/>
      <c r="IM183" s="28"/>
      <c r="IN183" s="28"/>
      <c r="IO183" s="28"/>
      <c r="IP183" s="28"/>
      <c r="IQ183" s="28"/>
      <c r="IR183" s="28"/>
      <c r="IS183" s="28"/>
      <c r="IT183" s="28"/>
      <c r="IU183" s="28"/>
      <c r="IV183" s="28"/>
    </row>
    <row r="184" spans="1:256" ht="11.25" customHeight="1">
      <c r="A184" s="99" t="s">
        <v>133</v>
      </c>
      <c r="B184" s="66"/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68"/>
      <c r="N184" s="68"/>
      <c r="O184" s="68"/>
      <c r="P184" s="68"/>
      <c r="Q184" s="68"/>
      <c r="R184" s="123"/>
      <c r="S184" s="75">
        <f t="shared" si="16"/>
        <v>0</v>
      </c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  <c r="CF184" s="28"/>
      <c r="CG184" s="28"/>
      <c r="CH184" s="28"/>
      <c r="CI184" s="28"/>
      <c r="CJ184" s="28"/>
      <c r="CK184" s="28"/>
      <c r="CL184" s="28"/>
      <c r="CM184" s="28"/>
      <c r="CN184" s="28"/>
      <c r="CO184" s="28"/>
      <c r="CP184" s="28"/>
      <c r="CQ184" s="28"/>
      <c r="CR184" s="28"/>
      <c r="CS184" s="28"/>
      <c r="CT184" s="28"/>
      <c r="CU184" s="28"/>
      <c r="CV184" s="28"/>
      <c r="CW184" s="28"/>
      <c r="CX184" s="28"/>
      <c r="CY184" s="28"/>
      <c r="CZ184" s="28"/>
      <c r="DA184" s="28"/>
      <c r="DB184" s="28"/>
      <c r="DC184" s="28"/>
      <c r="DD184" s="28"/>
      <c r="DE184" s="28"/>
      <c r="DF184" s="28"/>
      <c r="DG184" s="28"/>
      <c r="DH184" s="28"/>
      <c r="DI184" s="28"/>
      <c r="DJ184" s="28"/>
      <c r="DK184" s="28"/>
      <c r="DL184" s="28"/>
      <c r="DM184" s="28"/>
      <c r="DN184" s="28"/>
      <c r="DO184" s="28"/>
      <c r="DP184" s="28"/>
      <c r="DQ184" s="28"/>
      <c r="DR184" s="28"/>
      <c r="DS184" s="28"/>
      <c r="DT184" s="28"/>
      <c r="DU184" s="28"/>
      <c r="DV184" s="28"/>
      <c r="DW184" s="28"/>
      <c r="DX184" s="28"/>
      <c r="DY184" s="28"/>
      <c r="DZ184" s="28"/>
      <c r="EA184" s="28"/>
      <c r="EB184" s="28"/>
      <c r="EC184" s="28"/>
      <c r="ED184" s="28"/>
      <c r="EE184" s="28"/>
      <c r="EF184" s="28"/>
      <c r="EG184" s="28"/>
      <c r="EH184" s="28"/>
      <c r="EI184" s="28"/>
      <c r="EJ184" s="28"/>
      <c r="EK184" s="28"/>
      <c r="EL184" s="28"/>
      <c r="EM184" s="28"/>
      <c r="EN184" s="28"/>
      <c r="EO184" s="28"/>
      <c r="EP184" s="28"/>
      <c r="EQ184" s="28"/>
      <c r="ER184" s="28"/>
      <c r="ES184" s="28"/>
      <c r="ET184" s="28"/>
      <c r="EU184" s="28"/>
      <c r="EV184" s="28"/>
      <c r="EW184" s="28"/>
      <c r="EX184" s="28"/>
      <c r="EY184" s="28"/>
      <c r="EZ184" s="28"/>
      <c r="FA184" s="28"/>
      <c r="FB184" s="28"/>
      <c r="FC184" s="28"/>
      <c r="FD184" s="28"/>
      <c r="FE184" s="28"/>
      <c r="FF184" s="28"/>
      <c r="FG184" s="28"/>
      <c r="FH184" s="28"/>
      <c r="FI184" s="28"/>
      <c r="FJ184" s="28"/>
      <c r="FK184" s="28"/>
      <c r="FL184" s="28"/>
      <c r="FM184" s="28"/>
      <c r="FN184" s="28"/>
      <c r="FO184" s="28"/>
      <c r="FP184" s="28"/>
      <c r="FQ184" s="28"/>
      <c r="FR184" s="28"/>
      <c r="FS184" s="28"/>
      <c r="FT184" s="28"/>
      <c r="FU184" s="28"/>
      <c r="FV184" s="28"/>
      <c r="FW184" s="28"/>
      <c r="FX184" s="28"/>
      <c r="FY184" s="28"/>
      <c r="FZ184" s="28"/>
      <c r="GA184" s="28"/>
      <c r="GB184" s="28"/>
      <c r="GC184" s="28"/>
      <c r="GD184" s="28"/>
      <c r="GE184" s="28"/>
      <c r="GF184" s="28"/>
      <c r="GG184" s="28"/>
      <c r="GH184" s="28"/>
      <c r="GI184" s="28"/>
      <c r="GJ184" s="28"/>
      <c r="GK184" s="28"/>
      <c r="GL184" s="28"/>
      <c r="GM184" s="28"/>
      <c r="GN184" s="28"/>
      <c r="GO184" s="28"/>
      <c r="GP184" s="28"/>
      <c r="GQ184" s="28"/>
      <c r="GR184" s="28"/>
      <c r="GS184" s="28"/>
      <c r="GT184" s="28"/>
      <c r="GU184" s="28"/>
      <c r="GV184" s="28"/>
      <c r="GW184" s="28"/>
      <c r="GX184" s="28"/>
      <c r="GY184" s="28"/>
      <c r="GZ184" s="28"/>
      <c r="HA184" s="28"/>
      <c r="HB184" s="28"/>
      <c r="HC184" s="28"/>
      <c r="HD184" s="28"/>
      <c r="HE184" s="28"/>
      <c r="HF184" s="28"/>
      <c r="HG184" s="28"/>
      <c r="HH184" s="28"/>
      <c r="HI184" s="28"/>
      <c r="HJ184" s="28"/>
      <c r="HK184" s="28"/>
      <c r="HL184" s="28"/>
      <c r="HM184" s="28"/>
      <c r="HN184" s="28"/>
      <c r="HO184" s="28"/>
      <c r="HP184" s="28"/>
      <c r="HQ184" s="28"/>
      <c r="HR184" s="28"/>
      <c r="HS184" s="28"/>
      <c r="HT184" s="28"/>
      <c r="HU184" s="28"/>
      <c r="HV184" s="28"/>
      <c r="HW184" s="28"/>
      <c r="HX184" s="28"/>
      <c r="HY184" s="28"/>
      <c r="HZ184" s="28"/>
      <c r="IA184" s="28"/>
      <c r="IB184" s="28"/>
      <c r="IC184" s="28"/>
      <c r="ID184" s="28"/>
      <c r="IE184" s="28"/>
      <c r="IF184" s="28"/>
      <c r="IG184" s="28"/>
      <c r="IH184" s="28"/>
      <c r="II184" s="28"/>
      <c r="IJ184" s="28"/>
      <c r="IK184" s="28"/>
      <c r="IL184" s="28"/>
      <c r="IM184" s="28"/>
      <c r="IN184" s="28"/>
      <c r="IO184" s="28"/>
      <c r="IP184" s="28"/>
      <c r="IQ184" s="28"/>
      <c r="IR184" s="28"/>
      <c r="IS184" s="28"/>
      <c r="IT184" s="28"/>
      <c r="IU184" s="28"/>
      <c r="IV184" s="28"/>
    </row>
    <row r="185" spans="1:256" ht="11.25" customHeight="1">
      <c r="A185" s="99" t="s">
        <v>134</v>
      </c>
      <c r="B185" s="121"/>
      <c r="C185" s="166"/>
      <c r="D185" s="166"/>
      <c r="E185" s="166"/>
      <c r="F185" s="166"/>
      <c r="G185" s="166"/>
      <c r="H185" s="166"/>
      <c r="I185" s="166"/>
      <c r="J185" s="166"/>
      <c r="K185" s="166"/>
      <c r="L185" s="166"/>
      <c r="M185" s="169"/>
      <c r="N185" s="169"/>
      <c r="O185" s="85"/>
      <c r="P185" s="85"/>
      <c r="Q185" s="85"/>
      <c r="R185" s="153"/>
      <c r="S185" s="157">
        <f t="shared" si="16"/>
        <v>0</v>
      </c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  <c r="CF185" s="28"/>
      <c r="CG185" s="28"/>
      <c r="CH185" s="28"/>
      <c r="CI185" s="28"/>
      <c r="CJ185" s="28"/>
      <c r="CK185" s="28"/>
      <c r="CL185" s="28"/>
      <c r="CM185" s="28"/>
      <c r="CN185" s="28"/>
      <c r="CO185" s="28"/>
      <c r="CP185" s="28"/>
      <c r="CQ185" s="28"/>
      <c r="CR185" s="28"/>
      <c r="CS185" s="28"/>
      <c r="CT185" s="28"/>
      <c r="CU185" s="28"/>
      <c r="CV185" s="28"/>
      <c r="CW185" s="28"/>
      <c r="CX185" s="28"/>
      <c r="CY185" s="28"/>
      <c r="CZ185" s="28"/>
      <c r="DA185" s="28"/>
      <c r="DB185" s="28"/>
      <c r="DC185" s="28"/>
      <c r="DD185" s="28"/>
      <c r="DE185" s="28"/>
      <c r="DF185" s="28"/>
      <c r="DG185" s="28"/>
      <c r="DH185" s="28"/>
      <c r="DI185" s="28"/>
      <c r="DJ185" s="28"/>
      <c r="DK185" s="28"/>
      <c r="DL185" s="28"/>
      <c r="DM185" s="28"/>
      <c r="DN185" s="28"/>
      <c r="DO185" s="28"/>
      <c r="DP185" s="28"/>
      <c r="DQ185" s="28"/>
      <c r="DR185" s="28"/>
      <c r="DS185" s="28"/>
      <c r="DT185" s="28"/>
      <c r="DU185" s="28"/>
      <c r="DV185" s="28"/>
      <c r="DW185" s="28"/>
      <c r="DX185" s="28"/>
      <c r="DY185" s="28"/>
      <c r="DZ185" s="28"/>
      <c r="EA185" s="28"/>
      <c r="EB185" s="28"/>
      <c r="EC185" s="28"/>
      <c r="ED185" s="28"/>
      <c r="EE185" s="28"/>
      <c r="EF185" s="28"/>
      <c r="EG185" s="28"/>
      <c r="EH185" s="28"/>
      <c r="EI185" s="28"/>
      <c r="EJ185" s="28"/>
      <c r="EK185" s="28"/>
      <c r="EL185" s="28"/>
      <c r="EM185" s="28"/>
      <c r="EN185" s="28"/>
      <c r="EO185" s="28"/>
      <c r="EP185" s="28"/>
      <c r="EQ185" s="28"/>
      <c r="ER185" s="28"/>
      <c r="ES185" s="28"/>
      <c r="ET185" s="28"/>
      <c r="EU185" s="28"/>
      <c r="EV185" s="28"/>
      <c r="EW185" s="28"/>
      <c r="EX185" s="28"/>
      <c r="EY185" s="28"/>
      <c r="EZ185" s="28"/>
      <c r="FA185" s="28"/>
      <c r="FB185" s="28"/>
      <c r="FC185" s="28"/>
      <c r="FD185" s="28"/>
      <c r="FE185" s="28"/>
      <c r="FF185" s="28"/>
      <c r="FG185" s="28"/>
      <c r="FH185" s="28"/>
      <c r="FI185" s="28"/>
      <c r="FJ185" s="28"/>
      <c r="FK185" s="28"/>
      <c r="FL185" s="28"/>
      <c r="FM185" s="28"/>
      <c r="FN185" s="28"/>
      <c r="FO185" s="28"/>
      <c r="FP185" s="28"/>
      <c r="FQ185" s="28"/>
      <c r="FR185" s="28"/>
      <c r="FS185" s="28"/>
      <c r="FT185" s="28"/>
      <c r="FU185" s="28"/>
      <c r="FV185" s="28"/>
      <c r="FW185" s="28"/>
      <c r="FX185" s="28"/>
      <c r="FY185" s="28"/>
      <c r="FZ185" s="28"/>
      <c r="GA185" s="28"/>
      <c r="GB185" s="28"/>
      <c r="GC185" s="28"/>
      <c r="GD185" s="28"/>
      <c r="GE185" s="28"/>
      <c r="GF185" s="28"/>
      <c r="GG185" s="28"/>
      <c r="GH185" s="28"/>
      <c r="GI185" s="28"/>
      <c r="GJ185" s="28"/>
      <c r="GK185" s="28"/>
      <c r="GL185" s="28"/>
      <c r="GM185" s="28"/>
      <c r="GN185" s="28"/>
      <c r="GO185" s="28"/>
      <c r="GP185" s="28"/>
      <c r="GQ185" s="28"/>
      <c r="GR185" s="28"/>
      <c r="GS185" s="28"/>
      <c r="GT185" s="28"/>
      <c r="GU185" s="28"/>
      <c r="GV185" s="28"/>
      <c r="GW185" s="28"/>
      <c r="GX185" s="28"/>
      <c r="GY185" s="28"/>
      <c r="GZ185" s="28"/>
      <c r="HA185" s="28"/>
      <c r="HB185" s="28"/>
      <c r="HC185" s="28"/>
      <c r="HD185" s="28"/>
      <c r="HE185" s="28"/>
      <c r="HF185" s="28"/>
      <c r="HG185" s="28"/>
      <c r="HH185" s="28"/>
      <c r="HI185" s="28"/>
      <c r="HJ185" s="28"/>
      <c r="HK185" s="28"/>
      <c r="HL185" s="28"/>
      <c r="HM185" s="28"/>
      <c r="HN185" s="28"/>
      <c r="HO185" s="28"/>
      <c r="HP185" s="28"/>
      <c r="HQ185" s="28"/>
      <c r="HR185" s="28"/>
      <c r="HS185" s="28"/>
      <c r="HT185" s="28"/>
      <c r="HU185" s="28"/>
      <c r="HV185" s="28"/>
      <c r="HW185" s="28"/>
      <c r="HX185" s="28"/>
      <c r="HY185" s="28"/>
      <c r="HZ185" s="28"/>
      <c r="IA185" s="28"/>
      <c r="IB185" s="28"/>
      <c r="IC185" s="28"/>
      <c r="ID185" s="28"/>
      <c r="IE185" s="28"/>
      <c r="IF185" s="28"/>
      <c r="IG185" s="28"/>
      <c r="IH185" s="28"/>
      <c r="II185" s="28"/>
      <c r="IJ185" s="28"/>
      <c r="IK185" s="28"/>
      <c r="IL185" s="28"/>
      <c r="IM185" s="28"/>
      <c r="IN185" s="28"/>
      <c r="IO185" s="28"/>
      <c r="IP185" s="28"/>
      <c r="IQ185" s="28"/>
      <c r="IR185" s="28"/>
      <c r="IS185" s="28"/>
      <c r="IT185" s="28"/>
      <c r="IU185" s="28"/>
      <c r="IV185" s="28"/>
    </row>
    <row r="186" spans="1:256" ht="11.25" customHeight="1">
      <c r="A186" s="154" t="s">
        <v>135</v>
      </c>
      <c r="B186" s="170"/>
      <c r="C186" s="171">
        <f aca="true" t="shared" si="20" ref="C186:R186">C184</f>
        <v>0</v>
      </c>
      <c r="D186" s="171">
        <f t="shared" si="20"/>
        <v>0</v>
      </c>
      <c r="E186" s="171">
        <f t="shared" si="20"/>
        <v>0</v>
      </c>
      <c r="F186" s="171">
        <f t="shared" si="20"/>
        <v>0</v>
      </c>
      <c r="G186" s="171">
        <f t="shared" si="20"/>
        <v>0</v>
      </c>
      <c r="H186" s="171">
        <f t="shared" si="20"/>
        <v>0</v>
      </c>
      <c r="I186" s="171">
        <f t="shared" si="20"/>
        <v>0</v>
      </c>
      <c r="J186" s="171">
        <f t="shared" si="20"/>
        <v>0</v>
      </c>
      <c r="K186" s="171">
        <f t="shared" si="20"/>
        <v>0</v>
      </c>
      <c r="L186" s="171">
        <f t="shared" si="20"/>
        <v>0</v>
      </c>
      <c r="M186" s="171">
        <f t="shared" si="20"/>
        <v>0</v>
      </c>
      <c r="N186" s="171">
        <f t="shared" si="20"/>
        <v>0</v>
      </c>
      <c r="O186" s="171">
        <f t="shared" si="20"/>
        <v>0</v>
      </c>
      <c r="P186" s="171">
        <f t="shared" si="20"/>
        <v>0</v>
      </c>
      <c r="Q186" s="171">
        <f t="shared" si="20"/>
        <v>0</v>
      </c>
      <c r="R186" s="171">
        <f t="shared" si="20"/>
        <v>0</v>
      </c>
      <c r="S186" s="93">
        <f t="shared" si="16"/>
        <v>0</v>
      </c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AI186" s="94"/>
      <c r="AJ186" s="94"/>
      <c r="AK186" s="94"/>
      <c r="AL186" s="94"/>
      <c r="AM186" s="94"/>
      <c r="AN186" s="94"/>
      <c r="AO186" s="94"/>
      <c r="AP186" s="94"/>
      <c r="AQ186" s="94"/>
      <c r="AR186" s="94"/>
      <c r="AS186" s="94"/>
      <c r="AT186" s="94"/>
      <c r="AU186" s="94"/>
      <c r="AV186" s="94"/>
      <c r="AW186" s="94"/>
      <c r="AX186" s="94"/>
      <c r="AY186" s="94"/>
      <c r="AZ186" s="94"/>
      <c r="BA186" s="94"/>
      <c r="BB186" s="94"/>
      <c r="BC186" s="94"/>
      <c r="BD186" s="94"/>
      <c r="BE186" s="94"/>
      <c r="BF186" s="94"/>
      <c r="BG186" s="94"/>
      <c r="BH186" s="94"/>
      <c r="BI186" s="94"/>
      <c r="BJ186" s="94"/>
      <c r="BK186" s="94"/>
      <c r="BL186" s="94"/>
      <c r="BM186" s="94"/>
      <c r="BN186" s="94"/>
      <c r="BO186" s="94"/>
      <c r="BP186" s="94"/>
      <c r="BQ186" s="94"/>
      <c r="BR186" s="94"/>
      <c r="BS186" s="94"/>
      <c r="BT186" s="94"/>
      <c r="BU186" s="94"/>
      <c r="BV186" s="94"/>
      <c r="BW186" s="94"/>
      <c r="BX186" s="94"/>
      <c r="BY186" s="94"/>
      <c r="BZ186" s="94"/>
      <c r="CA186" s="94"/>
      <c r="CB186" s="94"/>
      <c r="CC186" s="94"/>
      <c r="CD186" s="94"/>
      <c r="CE186" s="94"/>
      <c r="CF186" s="94"/>
      <c r="CG186" s="94"/>
      <c r="CH186" s="94"/>
      <c r="CI186" s="94"/>
      <c r="CJ186" s="94"/>
      <c r="CK186" s="94"/>
      <c r="CL186" s="94"/>
      <c r="CM186" s="94"/>
      <c r="CN186" s="94"/>
      <c r="CO186" s="94"/>
      <c r="CP186" s="94"/>
      <c r="CQ186" s="94"/>
      <c r="CR186" s="94"/>
      <c r="CS186" s="94"/>
      <c r="CT186" s="94"/>
      <c r="CU186" s="94"/>
      <c r="CV186" s="94"/>
      <c r="CW186" s="94"/>
      <c r="CX186" s="94"/>
      <c r="CY186" s="94"/>
      <c r="CZ186" s="94"/>
      <c r="DA186" s="94"/>
      <c r="DB186" s="94"/>
      <c r="DC186" s="94"/>
      <c r="DD186" s="94"/>
      <c r="DE186" s="94"/>
      <c r="DF186" s="94"/>
      <c r="DG186" s="94"/>
      <c r="DH186" s="94"/>
      <c r="DI186" s="94"/>
      <c r="DJ186" s="94"/>
      <c r="DK186" s="94"/>
      <c r="DL186" s="94"/>
      <c r="DM186" s="94"/>
      <c r="DN186" s="94"/>
      <c r="DO186" s="94"/>
      <c r="DP186" s="94"/>
      <c r="DQ186" s="94"/>
      <c r="DR186" s="94"/>
      <c r="DS186" s="94"/>
      <c r="DT186" s="94"/>
      <c r="DU186" s="94"/>
      <c r="DV186" s="94"/>
      <c r="DW186" s="94"/>
      <c r="DX186" s="94"/>
      <c r="DY186" s="94"/>
      <c r="DZ186" s="94"/>
      <c r="EA186" s="94"/>
      <c r="EB186" s="94"/>
      <c r="EC186" s="94"/>
      <c r="ED186" s="94"/>
      <c r="EE186" s="94"/>
      <c r="EF186" s="94"/>
      <c r="EG186" s="94"/>
      <c r="EH186" s="94"/>
      <c r="EI186" s="94"/>
      <c r="EJ186" s="94"/>
      <c r="EK186" s="94"/>
      <c r="EL186" s="94"/>
      <c r="EM186" s="94"/>
      <c r="EN186" s="94"/>
      <c r="EO186" s="94"/>
      <c r="EP186" s="94"/>
      <c r="EQ186" s="94"/>
      <c r="ER186" s="94"/>
      <c r="ES186" s="94"/>
      <c r="ET186" s="94"/>
      <c r="EU186" s="94"/>
      <c r="EV186" s="94"/>
      <c r="EW186" s="94"/>
      <c r="EX186" s="94"/>
      <c r="EY186" s="94"/>
      <c r="EZ186" s="94"/>
      <c r="FA186" s="94"/>
      <c r="FB186" s="94"/>
      <c r="FC186" s="94"/>
      <c r="FD186" s="94"/>
      <c r="FE186" s="94"/>
      <c r="FF186" s="94"/>
      <c r="FG186" s="94"/>
      <c r="FH186" s="94"/>
      <c r="FI186" s="94"/>
      <c r="FJ186" s="94"/>
      <c r="FK186" s="94"/>
      <c r="FL186" s="94"/>
      <c r="FM186" s="94"/>
      <c r="FN186" s="94"/>
      <c r="FO186" s="94"/>
      <c r="FP186" s="94"/>
      <c r="FQ186" s="94"/>
      <c r="FR186" s="94"/>
      <c r="FS186" s="94"/>
      <c r="FT186" s="94"/>
      <c r="FU186" s="94"/>
      <c r="FV186" s="94"/>
      <c r="FW186" s="94"/>
      <c r="FX186" s="94"/>
      <c r="FY186" s="94"/>
      <c r="FZ186" s="94"/>
      <c r="GA186" s="94"/>
      <c r="GB186" s="94"/>
      <c r="GC186" s="94"/>
      <c r="GD186" s="94"/>
      <c r="GE186" s="94"/>
      <c r="GF186" s="94"/>
      <c r="GG186" s="94"/>
      <c r="GH186" s="94"/>
      <c r="GI186" s="94"/>
      <c r="GJ186" s="94"/>
      <c r="GK186" s="94"/>
      <c r="GL186" s="94"/>
      <c r="GM186" s="94"/>
      <c r="GN186" s="94"/>
      <c r="GO186" s="94"/>
      <c r="GP186" s="94"/>
      <c r="GQ186" s="94"/>
      <c r="GR186" s="94"/>
      <c r="GS186" s="94"/>
      <c r="GT186" s="94"/>
      <c r="GU186" s="94"/>
      <c r="GV186" s="94"/>
      <c r="GW186" s="94"/>
      <c r="GX186" s="94"/>
      <c r="GY186" s="94"/>
      <c r="GZ186" s="94"/>
      <c r="HA186" s="94"/>
      <c r="HB186" s="94"/>
      <c r="HC186" s="94"/>
      <c r="HD186" s="94"/>
      <c r="HE186" s="94"/>
      <c r="HF186" s="94"/>
      <c r="HG186" s="94"/>
      <c r="HH186" s="94"/>
      <c r="HI186" s="94"/>
      <c r="HJ186" s="94"/>
      <c r="HK186" s="94"/>
      <c r="HL186" s="94"/>
      <c r="HM186" s="94"/>
      <c r="HN186" s="94"/>
      <c r="HO186" s="94"/>
      <c r="HP186" s="94"/>
      <c r="HQ186" s="94"/>
      <c r="HR186" s="94"/>
      <c r="HS186" s="94"/>
      <c r="HT186" s="94"/>
      <c r="HU186" s="94"/>
      <c r="HV186" s="94"/>
      <c r="HW186" s="94"/>
      <c r="HX186" s="94"/>
      <c r="HY186" s="94"/>
      <c r="HZ186" s="94"/>
      <c r="IA186" s="94"/>
      <c r="IB186" s="94"/>
      <c r="IC186" s="94"/>
      <c r="ID186" s="94"/>
      <c r="IE186" s="94"/>
      <c r="IF186" s="94"/>
      <c r="IG186" s="94"/>
      <c r="IH186" s="94"/>
      <c r="II186" s="94"/>
      <c r="IJ186" s="94"/>
      <c r="IK186" s="94"/>
      <c r="IL186" s="94"/>
      <c r="IM186" s="94"/>
      <c r="IN186" s="94"/>
      <c r="IO186" s="94"/>
      <c r="IP186" s="94"/>
      <c r="IQ186" s="94"/>
      <c r="IR186" s="94"/>
      <c r="IS186" s="94"/>
      <c r="IT186" s="94"/>
      <c r="IU186" s="94"/>
      <c r="IV186" s="94"/>
    </row>
    <row r="187" spans="1:256" ht="11.25" customHeight="1">
      <c r="A187" s="137"/>
      <c r="B187" s="138"/>
      <c r="C187" s="139"/>
      <c r="D187" s="139"/>
      <c r="E187" s="139"/>
      <c r="F187" s="139"/>
      <c r="G187" s="139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39"/>
      <c r="S187" s="140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  <c r="BH187" s="28"/>
      <c r="BI187" s="28"/>
      <c r="BJ187" s="28"/>
      <c r="BK187" s="28"/>
      <c r="BL187" s="28"/>
      <c r="BM187" s="28"/>
      <c r="BN187" s="28"/>
      <c r="BO187" s="28"/>
      <c r="BP187" s="28"/>
      <c r="BQ187" s="28"/>
      <c r="BR187" s="28"/>
      <c r="BS187" s="28"/>
      <c r="BT187" s="28"/>
      <c r="BU187" s="28"/>
      <c r="BV187" s="28"/>
      <c r="BW187" s="28"/>
      <c r="BX187" s="28"/>
      <c r="BY187" s="28"/>
      <c r="BZ187" s="28"/>
      <c r="CA187" s="28"/>
      <c r="CB187" s="28"/>
      <c r="CC187" s="28"/>
      <c r="CD187" s="28"/>
      <c r="CE187" s="28"/>
      <c r="CF187" s="28"/>
      <c r="CG187" s="28"/>
      <c r="CH187" s="28"/>
      <c r="CI187" s="28"/>
      <c r="CJ187" s="28"/>
      <c r="CK187" s="28"/>
      <c r="CL187" s="28"/>
      <c r="CM187" s="28"/>
      <c r="CN187" s="28"/>
      <c r="CO187" s="28"/>
      <c r="CP187" s="28"/>
      <c r="CQ187" s="28"/>
      <c r="CR187" s="28"/>
      <c r="CS187" s="28"/>
      <c r="CT187" s="28"/>
      <c r="CU187" s="28"/>
      <c r="CV187" s="28"/>
      <c r="CW187" s="28"/>
      <c r="CX187" s="28"/>
      <c r="CY187" s="28"/>
      <c r="CZ187" s="28"/>
      <c r="DA187" s="28"/>
      <c r="DB187" s="28"/>
      <c r="DC187" s="28"/>
      <c r="DD187" s="28"/>
      <c r="DE187" s="28"/>
      <c r="DF187" s="28"/>
      <c r="DG187" s="28"/>
      <c r="DH187" s="28"/>
      <c r="DI187" s="28"/>
      <c r="DJ187" s="28"/>
      <c r="DK187" s="28"/>
      <c r="DL187" s="28"/>
      <c r="DM187" s="28"/>
      <c r="DN187" s="28"/>
      <c r="DO187" s="28"/>
      <c r="DP187" s="28"/>
      <c r="DQ187" s="28"/>
      <c r="DR187" s="28"/>
      <c r="DS187" s="28"/>
      <c r="DT187" s="28"/>
      <c r="DU187" s="28"/>
      <c r="DV187" s="28"/>
      <c r="DW187" s="28"/>
      <c r="DX187" s="28"/>
      <c r="DY187" s="28"/>
      <c r="DZ187" s="28"/>
      <c r="EA187" s="28"/>
      <c r="EB187" s="28"/>
      <c r="EC187" s="28"/>
      <c r="ED187" s="28"/>
      <c r="EE187" s="28"/>
      <c r="EF187" s="28"/>
      <c r="EG187" s="28"/>
      <c r="EH187" s="28"/>
      <c r="EI187" s="28"/>
      <c r="EJ187" s="28"/>
      <c r="EK187" s="28"/>
      <c r="EL187" s="28"/>
      <c r="EM187" s="28"/>
      <c r="EN187" s="28"/>
      <c r="EO187" s="28"/>
      <c r="EP187" s="28"/>
      <c r="EQ187" s="28"/>
      <c r="ER187" s="28"/>
      <c r="ES187" s="28"/>
      <c r="ET187" s="28"/>
      <c r="EU187" s="28"/>
      <c r="EV187" s="28"/>
      <c r="EW187" s="28"/>
      <c r="EX187" s="28"/>
      <c r="EY187" s="28"/>
      <c r="EZ187" s="28"/>
      <c r="FA187" s="28"/>
      <c r="FB187" s="28"/>
      <c r="FC187" s="28"/>
      <c r="FD187" s="28"/>
      <c r="FE187" s="28"/>
      <c r="FF187" s="28"/>
      <c r="FG187" s="28"/>
      <c r="FH187" s="28"/>
      <c r="FI187" s="28"/>
      <c r="FJ187" s="28"/>
      <c r="FK187" s="28"/>
      <c r="FL187" s="28"/>
      <c r="FM187" s="28"/>
      <c r="FN187" s="28"/>
      <c r="FO187" s="28"/>
      <c r="FP187" s="28"/>
      <c r="FQ187" s="28"/>
      <c r="FR187" s="28"/>
      <c r="FS187" s="28"/>
      <c r="FT187" s="28"/>
      <c r="FU187" s="28"/>
      <c r="FV187" s="28"/>
      <c r="FW187" s="28"/>
      <c r="FX187" s="28"/>
      <c r="FY187" s="28"/>
      <c r="FZ187" s="28"/>
      <c r="GA187" s="28"/>
      <c r="GB187" s="28"/>
      <c r="GC187" s="28"/>
      <c r="GD187" s="28"/>
      <c r="GE187" s="28"/>
      <c r="GF187" s="28"/>
      <c r="GG187" s="28"/>
      <c r="GH187" s="28"/>
      <c r="GI187" s="28"/>
      <c r="GJ187" s="28"/>
      <c r="GK187" s="28"/>
      <c r="GL187" s="28"/>
      <c r="GM187" s="28"/>
      <c r="GN187" s="28"/>
      <c r="GO187" s="28"/>
      <c r="GP187" s="28"/>
      <c r="GQ187" s="28"/>
      <c r="GR187" s="28"/>
      <c r="GS187" s="28"/>
      <c r="GT187" s="28"/>
      <c r="GU187" s="28"/>
      <c r="GV187" s="28"/>
      <c r="GW187" s="28"/>
      <c r="GX187" s="28"/>
      <c r="GY187" s="28"/>
      <c r="GZ187" s="28"/>
      <c r="HA187" s="28"/>
      <c r="HB187" s="28"/>
      <c r="HC187" s="28"/>
      <c r="HD187" s="28"/>
      <c r="HE187" s="28"/>
      <c r="HF187" s="28"/>
      <c r="HG187" s="28"/>
      <c r="HH187" s="28"/>
      <c r="HI187" s="28"/>
      <c r="HJ187" s="28"/>
      <c r="HK187" s="28"/>
      <c r="HL187" s="28"/>
      <c r="HM187" s="28"/>
      <c r="HN187" s="28"/>
      <c r="HO187" s="28"/>
      <c r="HP187" s="28"/>
      <c r="HQ187" s="28"/>
      <c r="HR187" s="28"/>
      <c r="HS187" s="28"/>
      <c r="HT187" s="28"/>
      <c r="HU187" s="28"/>
      <c r="HV187" s="28"/>
      <c r="HW187" s="28"/>
      <c r="HX187" s="28"/>
      <c r="HY187" s="28"/>
      <c r="HZ187" s="28"/>
      <c r="IA187" s="28"/>
      <c r="IB187" s="28"/>
      <c r="IC187" s="28"/>
      <c r="ID187" s="28"/>
      <c r="IE187" s="28"/>
      <c r="IF187" s="28"/>
      <c r="IG187" s="28"/>
      <c r="IH187" s="28"/>
      <c r="II187" s="28"/>
      <c r="IJ187" s="28"/>
      <c r="IK187" s="28"/>
      <c r="IL187" s="28"/>
      <c r="IM187" s="28"/>
      <c r="IN187" s="28"/>
      <c r="IO187" s="28"/>
      <c r="IP187" s="28"/>
      <c r="IQ187" s="28"/>
      <c r="IR187" s="28"/>
      <c r="IS187" s="28"/>
      <c r="IT187" s="28"/>
      <c r="IU187" s="28"/>
      <c r="IV187" s="28"/>
    </row>
    <row r="188" spans="1:256" ht="11.25" customHeight="1">
      <c r="A188" s="144" t="s">
        <v>136</v>
      </c>
      <c r="B188" s="172"/>
      <c r="C188" s="143">
        <f>C127+C144+C158+C171+C177+C182+C186</f>
        <v>0</v>
      </c>
      <c r="D188" s="143">
        <f aca="true" t="shared" si="21" ref="D188:P188">D127+D144+D158+D171+D177+D186</f>
        <v>0</v>
      </c>
      <c r="E188" s="143">
        <f>E127+E144+E158+E171+E177+E182+E186</f>
        <v>12964</v>
      </c>
      <c r="F188" s="143">
        <f t="shared" si="21"/>
        <v>300</v>
      </c>
      <c r="G188" s="143">
        <f t="shared" si="21"/>
        <v>0</v>
      </c>
      <c r="H188" s="143">
        <f>H127+H144+H158+H171+H177+H182+H186</f>
        <v>0</v>
      </c>
      <c r="I188" s="143">
        <f t="shared" si="21"/>
        <v>0</v>
      </c>
      <c r="J188" s="143">
        <f t="shared" si="21"/>
        <v>0</v>
      </c>
      <c r="K188" s="143">
        <f t="shared" si="21"/>
        <v>0</v>
      </c>
      <c r="L188" s="143">
        <f t="shared" si="21"/>
        <v>0</v>
      </c>
      <c r="M188" s="143">
        <f t="shared" si="21"/>
        <v>6000</v>
      </c>
      <c r="N188" s="143">
        <f t="shared" si="21"/>
        <v>0</v>
      </c>
      <c r="O188" s="143">
        <f t="shared" si="21"/>
        <v>0</v>
      </c>
      <c r="P188" s="143">
        <f t="shared" si="21"/>
        <v>0</v>
      </c>
      <c r="Q188" s="143">
        <f t="shared" si="21"/>
        <v>0</v>
      </c>
      <c r="R188" s="143">
        <f t="shared" si="21"/>
        <v>0</v>
      </c>
      <c r="S188" s="143">
        <f>S127+S144+S158+S171+S177+S182+S186</f>
        <v>19264</v>
      </c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73"/>
      <c r="AO188" s="173"/>
      <c r="AP188" s="173"/>
      <c r="AQ188" s="173"/>
      <c r="AR188" s="173"/>
      <c r="AS188" s="173"/>
      <c r="AT188" s="173"/>
      <c r="AU188" s="173"/>
      <c r="AV188" s="173"/>
      <c r="AW188" s="173"/>
      <c r="AX188" s="173"/>
      <c r="AY188" s="173"/>
      <c r="AZ188" s="173"/>
      <c r="BA188" s="173"/>
      <c r="BB188" s="173"/>
      <c r="BC188" s="173"/>
      <c r="BD188" s="173"/>
      <c r="BE188" s="173"/>
      <c r="BF188" s="173"/>
      <c r="BG188" s="173"/>
      <c r="BH188" s="173"/>
      <c r="BI188" s="173"/>
      <c r="BJ188" s="173"/>
      <c r="BK188" s="173"/>
      <c r="BL188" s="173"/>
      <c r="BM188" s="173"/>
      <c r="BN188" s="173"/>
      <c r="BO188" s="173"/>
      <c r="BP188" s="173"/>
      <c r="BQ188" s="173"/>
      <c r="BR188" s="173"/>
      <c r="BS188" s="173"/>
      <c r="BT188" s="173"/>
      <c r="BU188" s="173"/>
      <c r="BV188" s="173"/>
      <c r="BW188" s="173"/>
      <c r="BX188" s="173"/>
      <c r="BY188" s="173"/>
      <c r="BZ188" s="173"/>
      <c r="CA188" s="173"/>
      <c r="CB188" s="173"/>
      <c r="CC188" s="173"/>
      <c r="CD188" s="173"/>
      <c r="CE188" s="173"/>
      <c r="CF188" s="173"/>
      <c r="CG188" s="173"/>
      <c r="CH188" s="173"/>
      <c r="CI188" s="173"/>
      <c r="CJ188" s="173"/>
      <c r="CK188" s="173"/>
      <c r="CL188" s="173"/>
      <c r="CM188" s="173"/>
      <c r="CN188" s="173"/>
      <c r="CO188" s="173"/>
      <c r="CP188" s="173"/>
      <c r="CQ188" s="173"/>
      <c r="CR188" s="173"/>
      <c r="CS188" s="173"/>
      <c r="CT188" s="173"/>
      <c r="CU188" s="173"/>
      <c r="CV188" s="173"/>
      <c r="CW188" s="173"/>
      <c r="CX188" s="173"/>
      <c r="CY188" s="173"/>
      <c r="CZ188" s="173"/>
      <c r="DA188" s="173"/>
      <c r="DB188" s="173"/>
      <c r="DC188" s="173"/>
      <c r="DD188" s="173"/>
      <c r="DE188" s="173"/>
      <c r="DF188" s="173"/>
      <c r="DG188" s="173"/>
      <c r="DH188" s="173"/>
      <c r="DI188" s="173"/>
      <c r="DJ188" s="173"/>
      <c r="DK188" s="173"/>
      <c r="DL188" s="173"/>
      <c r="DM188" s="173"/>
      <c r="DN188" s="173"/>
      <c r="DO188" s="173"/>
      <c r="DP188" s="173"/>
      <c r="DQ188" s="173"/>
      <c r="DR188" s="173"/>
      <c r="DS188" s="173"/>
      <c r="DT188" s="173"/>
      <c r="DU188" s="173"/>
      <c r="DV188" s="173"/>
      <c r="DW188" s="173"/>
      <c r="DX188" s="173"/>
      <c r="DY188" s="173"/>
      <c r="DZ188" s="173"/>
      <c r="EA188" s="173"/>
      <c r="EB188" s="173"/>
      <c r="EC188" s="173"/>
      <c r="ED188" s="173"/>
      <c r="EE188" s="173"/>
      <c r="EF188" s="173"/>
      <c r="EG188" s="173"/>
      <c r="EH188" s="173"/>
      <c r="EI188" s="173"/>
      <c r="EJ188" s="173"/>
      <c r="EK188" s="173"/>
      <c r="EL188" s="173"/>
      <c r="EM188" s="173"/>
      <c r="EN188" s="173"/>
      <c r="EO188" s="173"/>
      <c r="EP188" s="173"/>
      <c r="EQ188" s="173"/>
      <c r="ER188" s="173"/>
      <c r="ES188" s="173"/>
      <c r="ET188" s="173"/>
      <c r="EU188" s="173"/>
      <c r="EV188" s="173"/>
      <c r="EW188" s="173"/>
      <c r="EX188" s="173"/>
      <c r="EY188" s="173"/>
      <c r="EZ188" s="173"/>
      <c r="FA188" s="173"/>
      <c r="FB188" s="173"/>
      <c r="FC188" s="173"/>
      <c r="FD188" s="173"/>
      <c r="FE188" s="173"/>
      <c r="FF188" s="173"/>
      <c r="FG188" s="173"/>
      <c r="FH188" s="173"/>
      <c r="FI188" s="173"/>
      <c r="FJ188" s="173"/>
      <c r="FK188" s="173"/>
      <c r="FL188" s="173"/>
      <c r="FM188" s="173"/>
      <c r="FN188" s="173"/>
      <c r="FO188" s="173"/>
      <c r="FP188" s="173"/>
      <c r="FQ188" s="173"/>
      <c r="FR188" s="173"/>
      <c r="FS188" s="173"/>
      <c r="FT188" s="173"/>
      <c r="FU188" s="173"/>
      <c r="FV188" s="173"/>
      <c r="FW188" s="173"/>
      <c r="FX188" s="173"/>
      <c r="FY188" s="173"/>
      <c r="FZ188" s="173"/>
      <c r="GA188" s="173"/>
      <c r="GB188" s="173"/>
      <c r="GC188" s="173"/>
      <c r="GD188" s="173"/>
      <c r="GE188" s="173"/>
      <c r="GF188" s="173"/>
      <c r="GG188" s="173"/>
      <c r="GH188" s="173"/>
      <c r="GI188" s="173"/>
      <c r="GJ188" s="173"/>
      <c r="GK188" s="173"/>
      <c r="GL188" s="173"/>
      <c r="GM188" s="173"/>
      <c r="GN188" s="173"/>
      <c r="GO188" s="173"/>
      <c r="GP188" s="173"/>
      <c r="GQ188" s="173"/>
      <c r="GR188" s="173"/>
      <c r="GS188" s="173"/>
      <c r="GT188" s="173"/>
      <c r="GU188" s="173"/>
      <c r="GV188" s="173"/>
      <c r="GW188" s="173"/>
      <c r="GX188" s="173"/>
      <c r="GY188" s="173"/>
      <c r="GZ188" s="173"/>
      <c r="HA188" s="173"/>
      <c r="HB188" s="173"/>
      <c r="HC188" s="173"/>
      <c r="HD188" s="173"/>
      <c r="HE188" s="173"/>
      <c r="HF188" s="173"/>
      <c r="HG188" s="173"/>
      <c r="HH188" s="173"/>
      <c r="HI188" s="173"/>
      <c r="HJ188" s="173"/>
      <c r="HK188" s="173"/>
      <c r="HL188" s="173"/>
      <c r="HM188" s="173"/>
      <c r="HN188" s="173"/>
      <c r="HO188" s="173"/>
      <c r="HP188" s="173"/>
      <c r="HQ188" s="173"/>
      <c r="HR188" s="173"/>
      <c r="HS188" s="173"/>
      <c r="HT188" s="173"/>
      <c r="HU188" s="173"/>
      <c r="HV188" s="173"/>
      <c r="HW188" s="173"/>
      <c r="HX188" s="173"/>
      <c r="HY188" s="173"/>
      <c r="HZ188" s="173"/>
      <c r="IA188" s="173"/>
      <c r="IB188" s="173"/>
      <c r="IC188" s="173"/>
      <c r="ID188" s="173"/>
      <c r="IE188" s="173"/>
      <c r="IF188" s="173"/>
      <c r="IG188" s="173"/>
      <c r="IH188" s="173"/>
      <c r="II188" s="173"/>
      <c r="IJ188" s="173"/>
      <c r="IK188" s="173"/>
      <c r="IL188" s="173"/>
      <c r="IM188" s="173"/>
      <c r="IN188" s="173"/>
      <c r="IO188" s="173"/>
      <c r="IP188" s="173"/>
      <c r="IQ188" s="173"/>
      <c r="IR188" s="173"/>
      <c r="IS188" s="173"/>
      <c r="IT188" s="173"/>
      <c r="IU188" s="173"/>
      <c r="IV188" s="173"/>
    </row>
    <row r="189" spans="1:256" ht="11.25" customHeight="1">
      <c r="A189" s="46">
        <v>854</v>
      </c>
      <c r="B189" s="47"/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48">
        <f>C188+D188+E188+F188+G188+H188+I188+J188+K188+L188+M188+O188+Q188+R188+P188+N188</f>
        <v>19264</v>
      </c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  <c r="CH189" s="28"/>
      <c r="CI189" s="28"/>
      <c r="CJ189" s="28"/>
      <c r="CK189" s="28"/>
      <c r="CL189" s="28"/>
      <c r="CM189" s="28"/>
      <c r="CN189" s="28"/>
      <c r="CO189" s="28"/>
      <c r="CP189" s="28"/>
      <c r="CQ189" s="28"/>
      <c r="CR189" s="28"/>
      <c r="CS189" s="28"/>
      <c r="CT189" s="28"/>
      <c r="CU189" s="28"/>
      <c r="CV189" s="28"/>
      <c r="CW189" s="28"/>
      <c r="CX189" s="28"/>
      <c r="CY189" s="28"/>
      <c r="CZ189" s="28"/>
      <c r="DA189" s="28"/>
      <c r="DB189" s="28"/>
      <c r="DC189" s="28"/>
      <c r="DD189" s="28"/>
      <c r="DE189" s="28"/>
      <c r="DF189" s="28"/>
      <c r="DG189" s="28"/>
      <c r="DH189" s="28"/>
      <c r="DI189" s="28"/>
      <c r="DJ189" s="28"/>
      <c r="DK189" s="28"/>
      <c r="DL189" s="28"/>
      <c r="DM189" s="28"/>
      <c r="DN189" s="28"/>
      <c r="DO189" s="28"/>
      <c r="DP189" s="28"/>
      <c r="DQ189" s="28"/>
      <c r="DR189" s="28"/>
      <c r="DS189" s="28"/>
      <c r="DT189" s="28"/>
      <c r="DU189" s="28"/>
      <c r="DV189" s="28"/>
      <c r="DW189" s="28"/>
      <c r="DX189" s="28"/>
      <c r="DY189" s="28"/>
      <c r="DZ189" s="28"/>
      <c r="EA189" s="28"/>
      <c r="EB189" s="28"/>
      <c r="EC189" s="28"/>
      <c r="ED189" s="28"/>
      <c r="EE189" s="28"/>
      <c r="EF189" s="28"/>
      <c r="EG189" s="28"/>
      <c r="EH189" s="28"/>
      <c r="EI189" s="28"/>
      <c r="EJ189" s="28"/>
      <c r="EK189" s="28"/>
      <c r="EL189" s="28"/>
      <c r="EM189" s="28"/>
      <c r="EN189" s="28"/>
      <c r="EO189" s="28"/>
      <c r="EP189" s="28"/>
      <c r="EQ189" s="28"/>
      <c r="ER189" s="28"/>
      <c r="ES189" s="28"/>
      <c r="ET189" s="28"/>
      <c r="EU189" s="28"/>
      <c r="EV189" s="28"/>
      <c r="EW189" s="28"/>
      <c r="EX189" s="28"/>
      <c r="EY189" s="28"/>
      <c r="EZ189" s="28"/>
      <c r="FA189" s="28"/>
      <c r="FB189" s="28"/>
      <c r="FC189" s="28"/>
      <c r="FD189" s="28"/>
      <c r="FE189" s="28"/>
      <c r="FF189" s="28"/>
      <c r="FG189" s="28"/>
      <c r="FH189" s="28"/>
      <c r="FI189" s="28"/>
      <c r="FJ189" s="28"/>
      <c r="FK189" s="28"/>
      <c r="FL189" s="28"/>
      <c r="FM189" s="28"/>
      <c r="FN189" s="28"/>
      <c r="FO189" s="28"/>
      <c r="FP189" s="28"/>
      <c r="FQ189" s="28"/>
      <c r="FR189" s="28"/>
      <c r="FS189" s="28"/>
      <c r="FT189" s="28"/>
      <c r="FU189" s="28"/>
      <c r="FV189" s="28"/>
      <c r="FW189" s="28"/>
      <c r="FX189" s="28"/>
      <c r="FY189" s="28"/>
      <c r="FZ189" s="28"/>
      <c r="GA189" s="28"/>
      <c r="GB189" s="28"/>
      <c r="GC189" s="28"/>
      <c r="GD189" s="28"/>
      <c r="GE189" s="28"/>
      <c r="GF189" s="28"/>
      <c r="GG189" s="28"/>
      <c r="GH189" s="28"/>
      <c r="GI189" s="28"/>
      <c r="GJ189" s="28"/>
      <c r="GK189" s="28"/>
      <c r="GL189" s="28"/>
      <c r="GM189" s="28"/>
      <c r="GN189" s="28"/>
      <c r="GO189" s="28"/>
      <c r="GP189" s="28"/>
      <c r="GQ189" s="28"/>
      <c r="GR189" s="28"/>
      <c r="GS189" s="28"/>
      <c r="GT189" s="28"/>
      <c r="GU189" s="28"/>
      <c r="GV189" s="28"/>
      <c r="GW189" s="28"/>
      <c r="GX189" s="28"/>
      <c r="GY189" s="28"/>
      <c r="GZ189" s="28"/>
      <c r="HA189" s="28"/>
      <c r="HB189" s="28"/>
      <c r="HC189" s="28"/>
      <c r="HD189" s="28"/>
      <c r="HE189" s="28"/>
      <c r="HF189" s="28"/>
      <c r="HG189" s="28"/>
      <c r="HH189" s="28"/>
      <c r="HI189" s="28"/>
      <c r="HJ189" s="28"/>
      <c r="HK189" s="28"/>
      <c r="HL189" s="28"/>
      <c r="HM189" s="28"/>
      <c r="HN189" s="28"/>
      <c r="HO189" s="28"/>
      <c r="HP189" s="28"/>
      <c r="HQ189" s="28"/>
      <c r="HR189" s="28"/>
      <c r="HS189" s="28"/>
      <c r="HT189" s="28"/>
      <c r="HU189" s="28"/>
      <c r="HV189" s="28"/>
      <c r="HW189" s="28"/>
      <c r="HX189" s="28"/>
      <c r="HY189" s="28"/>
      <c r="HZ189" s="28"/>
      <c r="IA189" s="28"/>
      <c r="IB189" s="28"/>
      <c r="IC189" s="28"/>
      <c r="ID189" s="28"/>
      <c r="IE189" s="28"/>
      <c r="IF189" s="28"/>
      <c r="IG189" s="28"/>
      <c r="IH189" s="28"/>
      <c r="II189" s="28"/>
      <c r="IJ189" s="28"/>
      <c r="IK189" s="28"/>
      <c r="IL189" s="28"/>
      <c r="IM189" s="28"/>
      <c r="IN189" s="28"/>
      <c r="IO189" s="28"/>
      <c r="IP189" s="28"/>
      <c r="IQ189" s="28"/>
      <c r="IR189" s="28"/>
      <c r="IS189" s="28"/>
      <c r="IT189" s="28"/>
      <c r="IU189" s="28"/>
      <c r="IV189" s="28"/>
    </row>
    <row r="190" spans="1:256" ht="11.25" customHeight="1">
      <c r="A190" s="52">
        <v>92605</v>
      </c>
      <c r="B190" s="133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5"/>
      <c r="N190" s="175"/>
      <c r="O190" s="96"/>
      <c r="P190" s="96"/>
      <c r="Q190" s="96"/>
      <c r="R190" s="139"/>
      <c r="S190" s="117">
        <f>R190+Q190+P190+O190+N190+M190+L190+K190+J190+I190+H190+G190+F190+E190+D190+C190</f>
        <v>0</v>
      </c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  <c r="CH190" s="28"/>
      <c r="CI190" s="28"/>
      <c r="CJ190" s="28"/>
      <c r="CK190" s="28"/>
      <c r="CL190" s="28"/>
      <c r="CM190" s="28"/>
      <c r="CN190" s="28"/>
      <c r="CO190" s="28"/>
      <c r="CP190" s="28"/>
      <c r="CQ190" s="28"/>
      <c r="CR190" s="28"/>
      <c r="CS190" s="28"/>
      <c r="CT190" s="28"/>
      <c r="CU190" s="28"/>
      <c r="CV190" s="28"/>
      <c r="CW190" s="28"/>
      <c r="CX190" s="28"/>
      <c r="CY190" s="28"/>
      <c r="CZ190" s="28"/>
      <c r="DA190" s="28"/>
      <c r="DB190" s="28"/>
      <c r="DC190" s="28"/>
      <c r="DD190" s="28"/>
      <c r="DE190" s="28"/>
      <c r="DF190" s="28"/>
      <c r="DG190" s="28"/>
      <c r="DH190" s="28"/>
      <c r="DI190" s="28"/>
      <c r="DJ190" s="28"/>
      <c r="DK190" s="28"/>
      <c r="DL190" s="28"/>
      <c r="DM190" s="28"/>
      <c r="DN190" s="28"/>
      <c r="DO190" s="28"/>
      <c r="DP190" s="28"/>
      <c r="DQ190" s="28"/>
      <c r="DR190" s="28"/>
      <c r="DS190" s="28"/>
      <c r="DT190" s="28"/>
      <c r="DU190" s="28"/>
      <c r="DV190" s="28"/>
      <c r="DW190" s="28"/>
      <c r="DX190" s="28"/>
      <c r="DY190" s="28"/>
      <c r="DZ190" s="28"/>
      <c r="EA190" s="28"/>
      <c r="EB190" s="28"/>
      <c r="EC190" s="28"/>
      <c r="ED190" s="28"/>
      <c r="EE190" s="28"/>
      <c r="EF190" s="28"/>
      <c r="EG190" s="28"/>
      <c r="EH190" s="28"/>
      <c r="EI190" s="28"/>
      <c r="EJ190" s="28"/>
      <c r="EK190" s="28"/>
      <c r="EL190" s="28"/>
      <c r="EM190" s="28"/>
      <c r="EN190" s="28"/>
      <c r="EO190" s="28"/>
      <c r="EP190" s="28"/>
      <c r="EQ190" s="28"/>
      <c r="ER190" s="28"/>
      <c r="ES190" s="28"/>
      <c r="ET190" s="28"/>
      <c r="EU190" s="28"/>
      <c r="EV190" s="28"/>
      <c r="EW190" s="28"/>
      <c r="EX190" s="28"/>
      <c r="EY190" s="28"/>
      <c r="EZ190" s="28"/>
      <c r="FA190" s="28"/>
      <c r="FB190" s="28"/>
      <c r="FC190" s="28"/>
      <c r="FD190" s="28"/>
      <c r="FE190" s="28"/>
      <c r="FF190" s="28"/>
      <c r="FG190" s="28"/>
      <c r="FH190" s="28"/>
      <c r="FI190" s="28"/>
      <c r="FJ190" s="28"/>
      <c r="FK190" s="28"/>
      <c r="FL190" s="28"/>
      <c r="FM190" s="28"/>
      <c r="FN190" s="28"/>
      <c r="FO190" s="28"/>
      <c r="FP190" s="28"/>
      <c r="FQ190" s="28"/>
      <c r="FR190" s="28"/>
      <c r="FS190" s="28"/>
      <c r="FT190" s="28"/>
      <c r="FU190" s="28"/>
      <c r="FV190" s="28"/>
      <c r="FW190" s="28"/>
      <c r="FX190" s="28"/>
      <c r="FY190" s="28"/>
      <c r="FZ190" s="28"/>
      <c r="GA190" s="28"/>
      <c r="GB190" s="28"/>
      <c r="GC190" s="28"/>
      <c r="GD190" s="28"/>
      <c r="GE190" s="28"/>
      <c r="GF190" s="28"/>
      <c r="GG190" s="28"/>
      <c r="GH190" s="28"/>
      <c r="GI190" s="28"/>
      <c r="GJ190" s="28"/>
      <c r="GK190" s="28"/>
      <c r="GL190" s="28"/>
      <c r="GM190" s="28"/>
      <c r="GN190" s="28"/>
      <c r="GO190" s="28"/>
      <c r="GP190" s="28"/>
      <c r="GQ190" s="28"/>
      <c r="GR190" s="28"/>
      <c r="GS190" s="28"/>
      <c r="GT190" s="28"/>
      <c r="GU190" s="28"/>
      <c r="GV190" s="28"/>
      <c r="GW190" s="28"/>
      <c r="GX190" s="28"/>
      <c r="GY190" s="28"/>
      <c r="GZ190" s="28"/>
      <c r="HA190" s="28"/>
      <c r="HB190" s="28"/>
      <c r="HC190" s="28"/>
      <c r="HD190" s="28"/>
      <c r="HE190" s="28"/>
      <c r="HF190" s="28"/>
      <c r="HG190" s="28"/>
      <c r="HH190" s="28"/>
      <c r="HI190" s="28"/>
      <c r="HJ190" s="28"/>
      <c r="HK190" s="28"/>
      <c r="HL190" s="28"/>
      <c r="HM190" s="28"/>
      <c r="HN190" s="28"/>
      <c r="HO190" s="28"/>
      <c r="HP190" s="28"/>
      <c r="HQ190" s="28"/>
      <c r="HR190" s="28"/>
      <c r="HS190" s="28"/>
      <c r="HT190" s="28"/>
      <c r="HU190" s="28"/>
      <c r="HV190" s="28"/>
      <c r="HW190" s="28"/>
      <c r="HX190" s="28"/>
      <c r="HY190" s="28"/>
      <c r="HZ190" s="28"/>
      <c r="IA190" s="28"/>
      <c r="IB190" s="28"/>
      <c r="IC190" s="28"/>
      <c r="ID190" s="28"/>
      <c r="IE190" s="28"/>
      <c r="IF190" s="28"/>
      <c r="IG190" s="28"/>
      <c r="IH190" s="28"/>
      <c r="II190" s="28"/>
      <c r="IJ190" s="28"/>
      <c r="IK190" s="28"/>
      <c r="IL190" s="28"/>
      <c r="IM190" s="28"/>
      <c r="IN190" s="28"/>
      <c r="IO190" s="28"/>
      <c r="IP190" s="28"/>
      <c r="IQ190" s="28"/>
      <c r="IR190" s="28"/>
      <c r="IS190" s="28"/>
      <c r="IT190" s="28"/>
      <c r="IU190" s="28"/>
      <c r="IV190" s="28"/>
    </row>
    <row r="191" spans="1:256" ht="11.25" customHeight="1">
      <c r="A191" s="76"/>
      <c r="B191" s="77">
        <v>4170</v>
      </c>
      <c r="C191" s="176">
        <v>500</v>
      </c>
      <c r="D191" s="176">
        <v>500</v>
      </c>
      <c r="E191" s="176"/>
      <c r="F191" s="176"/>
      <c r="G191" s="176"/>
      <c r="H191" s="176"/>
      <c r="I191" s="176">
        <v>500</v>
      </c>
      <c r="J191" s="176">
        <v>500</v>
      </c>
      <c r="K191" s="176">
        <v>500</v>
      </c>
      <c r="L191" s="176">
        <v>500</v>
      </c>
      <c r="M191" s="69">
        <v>2500</v>
      </c>
      <c r="N191" s="69"/>
      <c r="O191" s="69"/>
      <c r="P191" s="69"/>
      <c r="Q191" s="69"/>
      <c r="R191" s="81"/>
      <c r="S191" s="75">
        <f>R191+Q191+P191+O191+N191+M191+L191+K191+J191+I191+H191+G191+F191+E191+D191+C191</f>
        <v>5500</v>
      </c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  <c r="FQ191" s="28"/>
      <c r="FR191" s="28"/>
      <c r="FS191" s="28"/>
      <c r="FT191" s="28"/>
      <c r="FU191" s="28"/>
      <c r="FV191" s="28"/>
      <c r="FW191" s="28"/>
      <c r="FX191" s="28"/>
      <c r="FY191" s="28"/>
      <c r="FZ191" s="28"/>
      <c r="GA191" s="28"/>
      <c r="GB191" s="28"/>
      <c r="GC191" s="28"/>
      <c r="GD191" s="28"/>
      <c r="GE191" s="28"/>
      <c r="GF191" s="28"/>
      <c r="GG191" s="28"/>
      <c r="GH191" s="28"/>
      <c r="GI191" s="28"/>
      <c r="GJ191" s="28"/>
      <c r="GK191" s="28"/>
      <c r="GL191" s="28"/>
      <c r="GM191" s="28"/>
      <c r="GN191" s="28"/>
      <c r="GO191" s="28"/>
      <c r="GP191" s="28"/>
      <c r="GQ191" s="28"/>
      <c r="GR191" s="28"/>
      <c r="GS191" s="28"/>
      <c r="GT191" s="28"/>
      <c r="GU191" s="28"/>
      <c r="GV191" s="28"/>
      <c r="GW191" s="28"/>
      <c r="GX191" s="28"/>
      <c r="GY191" s="28"/>
      <c r="GZ191" s="28"/>
      <c r="HA191" s="28"/>
      <c r="HB191" s="28"/>
      <c r="HC191" s="28"/>
      <c r="HD191" s="28"/>
      <c r="HE191" s="28"/>
      <c r="HF191" s="28"/>
      <c r="HG191" s="28"/>
      <c r="HH191" s="28"/>
      <c r="HI191" s="28"/>
      <c r="HJ191" s="28"/>
      <c r="HK191" s="28"/>
      <c r="HL191" s="28"/>
      <c r="HM191" s="28"/>
      <c r="HN191" s="28"/>
      <c r="HO191" s="28"/>
      <c r="HP191" s="28"/>
      <c r="HQ191" s="28"/>
      <c r="HR191" s="28"/>
      <c r="HS191" s="28"/>
      <c r="HT191" s="28"/>
      <c r="HU191" s="28"/>
      <c r="HV191" s="28"/>
      <c r="HW191" s="28"/>
      <c r="HX191" s="28"/>
      <c r="HY191" s="28"/>
      <c r="HZ191" s="28"/>
      <c r="IA191" s="28"/>
      <c r="IB191" s="28"/>
      <c r="IC191" s="28"/>
      <c r="ID191" s="28"/>
      <c r="IE191" s="28"/>
      <c r="IF191" s="28"/>
      <c r="IG191" s="28"/>
      <c r="IH191" s="28"/>
      <c r="II191" s="28"/>
      <c r="IJ191" s="28"/>
      <c r="IK191" s="28"/>
      <c r="IL191" s="28"/>
      <c r="IM191" s="28"/>
      <c r="IN191" s="28"/>
      <c r="IO191" s="28"/>
      <c r="IP191" s="28"/>
      <c r="IQ191" s="28"/>
      <c r="IR191" s="28"/>
      <c r="IS191" s="28"/>
      <c r="IT191" s="28"/>
      <c r="IU191" s="28"/>
      <c r="IV191" s="28"/>
    </row>
    <row r="192" spans="1:256" ht="11.25" customHeight="1">
      <c r="A192" s="99"/>
      <c r="B192" s="121"/>
      <c r="C192" s="166"/>
      <c r="D192" s="166"/>
      <c r="E192" s="166"/>
      <c r="F192" s="166"/>
      <c r="G192" s="166"/>
      <c r="H192" s="166"/>
      <c r="I192" s="166"/>
      <c r="J192" s="166"/>
      <c r="K192" s="166"/>
      <c r="L192" s="166"/>
      <c r="M192" s="169"/>
      <c r="N192" s="169"/>
      <c r="O192" s="85"/>
      <c r="P192" s="85"/>
      <c r="Q192" s="85"/>
      <c r="R192" s="153"/>
      <c r="S192" s="157">
        <f>R192+Q192+P192+O192+N192+M192+L192+K192+J192+I192+H192+G192+F192+E192+D192+C192</f>
        <v>0</v>
      </c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  <c r="BH192" s="28"/>
      <c r="BI192" s="28"/>
      <c r="BJ192" s="28"/>
      <c r="BK192" s="28"/>
      <c r="BL192" s="28"/>
      <c r="BM192" s="28"/>
      <c r="BN192" s="28"/>
      <c r="BO192" s="28"/>
      <c r="BP192" s="28"/>
      <c r="BQ192" s="28"/>
      <c r="BR192" s="28"/>
      <c r="BS192" s="28"/>
      <c r="BT192" s="28"/>
      <c r="BU192" s="28"/>
      <c r="BV192" s="28"/>
      <c r="BW192" s="28"/>
      <c r="BX192" s="28"/>
      <c r="BY192" s="28"/>
      <c r="BZ192" s="28"/>
      <c r="CA192" s="28"/>
      <c r="CB192" s="28"/>
      <c r="CC192" s="28"/>
      <c r="CD192" s="28"/>
      <c r="CE192" s="28"/>
      <c r="CF192" s="28"/>
      <c r="CG192" s="28"/>
      <c r="CH192" s="28"/>
      <c r="CI192" s="28"/>
      <c r="CJ192" s="28"/>
      <c r="CK192" s="28"/>
      <c r="CL192" s="28"/>
      <c r="CM192" s="28"/>
      <c r="CN192" s="28"/>
      <c r="CO192" s="28"/>
      <c r="CP192" s="28"/>
      <c r="CQ192" s="28"/>
      <c r="CR192" s="28"/>
      <c r="CS192" s="28"/>
      <c r="CT192" s="28"/>
      <c r="CU192" s="28"/>
      <c r="CV192" s="28"/>
      <c r="CW192" s="28"/>
      <c r="CX192" s="28"/>
      <c r="CY192" s="28"/>
      <c r="CZ192" s="28"/>
      <c r="DA192" s="28"/>
      <c r="DB192" s="28"/>
      <c r="DC192" s="28"/>
      <c r="DD192" s="28"/>
      <c r="DE192" s="28"/>
      <c r="DF192" s="28"/>
      <c r="DG192" s="28"/>
      <c r="DH192" s="28"/>
      <c r="DI192" s="28"/>
      <c r="DJ192" s="28"/>
      <c r="DK192" s="28"/>
      <c r="DL192" s="28"/>
      <c r="DM192" s="28"/>
      <c r="DN192" s="28"/>
      <c r="DO192" s="28"/>
      <c r="DP192" s="28"/>
      <c r="DQ192" s="28"/>
      <c r="DR192" s="28"/>
      <c r="DS192" s="28"/>
      <c r="DT192" s="28"/>
      <c r="DU192" s="28"/>
      <c r="DV192" s="28"/>
      <c r="DW192" s="28"/>
      <c r="DX192" s="28"/>
      <c r="DY192" s="28"/>
      <c r="DZ192" s="28"/>
      <c r="EA192" s="28"/>
      <c r="EB192" s="28"/>
      <c r="EC192" s="28"/>
      <c r="ED192" s="28"/>
      <c r="EE192" s="28"/>
      <c r="EF192" s="28"/>
      <c r="EG192" s="28"/>
      <c r="EH192" s="28"/>
      <c r="EI192" s="28"/>
      <c r="EJ192" s="28"/>
      <c r="EK192" s="28"/>
      <c r="EL192" s="28"/>
      <c r="EM192" s="28"/>
      <c r="EN192" s="28"/>
      <c r="EO192" s="28"/>
      <c r="EP192" s="28"/>
      <c r="EQ192" s="28"/>
      <c r="ER192" s="28"/>
      <c r="ES192" s="28"/>
      <c r="ET192" s="28"/>
      <c r="EU192" s="28"/>
      <c r="EV192" s="28"/>
      <c r="EW192" s="28"/>
      <c r="EX192" s="28"/>
      <c r="EY192" s="28"/>
      <c r="EZ192" s="28"/>
      <c r="FA192" s="28"/>
      <c r="FB192" s="28"/>
      <c r="FC192" s="28"/>
      <c r="FD192" s="28"/>
      <c r="FE192" s="28"/>
      <c r="FF192" s="28"/>
      <c r="FG192" s="28"/>
      <c r="FH192" s="28"/>
      <c r="FI192" s="28"/>
      <c r="FJ192" s="28"/>
      <c r="FK192" s="28"/>
      <c r="FL192" s="28"/>
      <c r="FM192" s="28"/>
      <c r="FN192" s="28"/>
      <c r="FO192" s="28"/>
      <c r="FP192" s="28"/>
      <c r="FQ192" s="28"/>
      <c r="FR192" s="28"/>
      <c r="FS192" s="28"/>
      <c r="FT192" s="28"/>
      <c r="FU192" s="28"/>
      <c r="FV192" s="28"/>
      <c r="FW192" s="28"/>
      <c r="FX192" s="28"/>
      <c r="FY192" s="28"/>
      <c r="FZ192" s="28"/>
      <c r="GA192" s="28"/>
      <c r="GB192" s="28"/>
      <c r="GC192" s="28"/>
      <c r="GD192" s="28"/>
      <c r="GE192" s="28"/>
      <c r="GF192" s="28"/>
      <c r="GG192" s="28"/>
      <c r="GH192" s="28"/>
      <c r="GI192" s="28"/>
      <c r="GJ192" s="28"/>
      <c r="GK192" s="28"/>
      <c r="GL192" s="28"/>
      <c r="GM192" s="28"/>
      <c r="GN192" s="28"/>
      <c r="GO192" s="28"/>
      <c r="GP192" s="28"/>
      <c r="GQ192" s="28"/>
      <c r="GR192" s="28"/>
      <c r="GS192" s="28"/>
      <c r="GT192" s="28"/>
      <c r="GU192" s="28"/>
      <c r="GV192" s="28"/>
      <c r="GW192" s="28"/>
      <c r="GX192" s="28"/>
      <c r="GY192" s="28"/>
      <c r="GZ192" s="28"/>
      <c r="HA192" s="28"/>
      <c r="HB192" s="28"/>
      <c r="HC192" s="28"/>
      <c r="HD192" s="28"/>
      <c r="HE192" s="28"/>
      <c r="HF192" s="28"/>
      <c r="HG192" s="28"/>
      <c r="HH192" s="28"/>
      <c r="HI192" s="28"/>
      <c r="HJ192" s="28"/>
      <c r="HK192" s="28"/>
      <c r="HL192" s="28"/>
      <c r="HM192" s="28"/>
      <c r="HN192" s="28"/>
      <c r="HO192" s="28"/>
      <c r="HP192" s="28"/>
      <c r="HQ192" s="28"/>
      <c r="HR192" s="28"/>
      <c r="HS192" s="28"/>
      <c r="HT192" s="28"/>
      <c r="HU192" s="28"/>
      <c r="HV192" s="28"/>
      <c r="HW192" s="28"/>
      <c r="HX192" s="28"/>
      <c r="HY192" s="28"/>
      <c r="HZ192" s="28"/>
      <c r="IA192" s="28"/>
      <c r="IB192" s="28"/>
      <c r="IC192" s="28"/>
      <c r="ID192" s="28"/>
      <c r="IE192" s="28"/>
      <c r="IF192" s="28"/>
      <c r="IG192" s="28"/>
      <c r="IH192" s="28"/>
      <c r="II192" s="28"/>
      <c r="IJ192" s="28"/>
      <c r="IK192" s="28"/>
      <c r="IL192" s="28"/>
      <c r="IM192" s="28"/>
      <c r="IN192" s="28"/>
      <c r="IO192" s="28"/>
      <c r="IP192" s="28"/>
      <c r="IQ192" s="28"/>
      <c r="IR192" s="28"/>
      <c r="IS192" s="28"/>
      <c r="IT192" s="28"/>
      <c r="IU192" s="28"/>
      <c r="IV192" s="28"/>
    </row>
    <row r="193" spans="1:256" ht="11.25" customHeight="1">
      <c r="A193" s="154" t="s">
        <v>137</v>
      </c>
      <c r="B193" s="170"/>
      <c r="C193" s="171">
        <f aca="true" t="shared" si="22" ref="C193:R193">C191</f>
        <v>500</v>
      </c>
      <c r="D193" s="171">
        <f t="shared" si="22"/>
        <v>500</v>
      </c>
      <c r="E193" s="171">
        <f t="shared" si="22"/>
        <v>0</v>
      </c>
      <c r="F193" s="171">
        <f t="shared" si="22"/>
        <v>0</v>
      </c>
      <c r="G193" s="171">
        <f t="shared" si="22"/>
        <v>0</v>
      </c>
      <c r="H193" s="171">
        <f t="shared" si="22"/>
        <v>0</v>
      </c>
      <c r="I193" s="171">
        <f t="shared" si="22"/>
        <v>500</v>
      </c>
      <c r="J193" s="171">
        <f t="shared" si="22"/>
        <v>500</v>
      </c>
      <c r="K193" s="171">
        <f t="shared" si="22"/>
        <v>500</v>
      </c>
      <c r="L193" s="171">
        <f t="shared" si="22"/>
        <v>500</v>
      </c>
      <c r="M193" s="171">
        <f t="shared" si="22"/>
        <v>2500</v>
      </c>
      <c r="N193" s="171">
        <f t="shared" si="22"/>
        <v>0</v>
      </c>
      <c r="O193" s="171">
        <f t="shared" si="22"/>
        <v>0</v>
      </c>
      <c r="P193" s="171">
        <f t="shared" si="22"/>
        <v>0</v>
      </c>
      <c r="Q193" s="171">
        <f t="shared" si="22"/>
        <v>0</v>
      </c>
      <c r="R193" s="171">
        <f t="shared" si="22"/>
        <v>0</v>
      </c>
      <c r="S193" s="93">
        <f>R193+Q193+P193+O193+N193+M193+L193+K193+J193+I193+H193+G193+F193+E193+D193+C193</f>
        <v>5500</v>
      </c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  <c r="BH193" s="28"/>
      <c r="BI193" s="28"/>
      <c r="BJ193" s="28"/>
      <c r="BK193" s="28"/>
      <c r="BL193" s="28"/>
      <c r="BM193" s="28"/>
      <c r="BN193" s="28"/>
      <c r="BO193" s="28"/>
      <c r="BP193" s="28"/>
      <c r="BQ193" s="28"/>
      <c r="BR193" s="28"/>
      <c r="BS193" s="28"/>
      <c r="BT193" s="28"/>
      <c r="BU193" s="28"/>
      <c r="BV193" s="28"/>
      <c r="BW193" s="28"/>
      <c r="BX193" s="28"/>
      <c r="BY193" s="28"/>
      <c r="BZ193" s="28"/>
      <c r="CA193" s="28"/>
      <c r="CB193" s="28"/>
      <c r="CC193" s="28"/>
      <c r="CD193" s="28"/>
      <c r="CE193" s="28"/>
      <c r="CF193" s="28"/>
      <c r="CG193" s="28"/>
      <c r="CH193" s="28"/>
      <c r="CI193" s="28"/>
      <c r="CJ193" s="28"/>
      <c r="CK193" s="28"/>
      <c r="CL193" s="28"/>
      <c r="CM193" s="28"/>
      <c r="CN193" s="28"/>
      <c r="CO193" s="28"/>
      <c r="CP193" s="28"/>
      <c r="CQ193" s="28"/>
      <c r="CR193" s="28"/>
      <c r="CS193" s="28"/>
      <c r="CT193" s="28"/>
      <c r="CU193" s="28"/>
      <c r="CV193" s="28"/>
      <c r="CW193" s="28"/>
      <c r="CX193" s="28"/>
      <c r="CY193" s="28"/>
      <c r="CZ193" s="28"/>
      <c r="DA193" s="28"/>
      <c r="DB193" s="28"/>
      <c r="DC193" s="28"/>
      <c r="DD193" s="28"/>
      <c r="DE193" s="28"/>
      <c r="DF193" s="28"/>
      <c r="DG193" s="28"/>
      <c r="DH193" s="28"/>
      <c r="DI193" s="28"/>
      <c r="DJ193" s="28"/>
      <c r="DK193" s="28"/>
      <c r="DL193" s="28"/>
      <c r="DM193" s="28"/>
      <c r="DN193" s="28"/>
      <c r="DO193" s="28"/>
      <c r="DP193" s="28"/>
      <c r="DQ193" s="28"/>
      <c r="DR193" s="28"/>
      <c r="DS193" s="28"/>
      <c r="DT193" s="28"/>
      <c r="DU193" s="28"/>
      <c r="DV193" s="28"/>
      <c r="DW193" s="28"/>
      <c r="DX193" s="28"/>
      <c r="DY193" s="28"/>
      <c r="DZ193" s="28"/>
      <c r="EA193" s="28"/>
      <c r="EB193" s="28"/>
      <c r="EC193" s="28"/>
      <c r="ED193" s="28"/>
      <c r="EE193" s="28"/>
      <c r="EF193" s="28"/>
      <c r="EG193" s="28"/>
      <c r="EH193" s="28"/>
      <c r="EI193" s="28"/>
      <c r="EJ193" s="28"/>
      <c r="EK193" s="28"/>
      <c r="EL193" s="28"/>
      <c r="EM193" s="28"/>
      <c r="EN193" s="28"/>
      <c r="EO193" s="28"/>
      <c r="EP193" s="28"/>
      <c r="EQ193" s="28"/>
      <c r="ER193" s="28"/>
      <c r="ES193" s="28"/>
      <c r="ET193" s="28"/>
      <c r="EU193" s="28"/>
      <c r="EV193" s="28"/>
      <c r="EW193" s="28"/>
      <c r="EX193" s="28"/>
      <c r="EY193" s="28"/>
      <c r="EZ193" s="28"/>
      <c r="FA193" s="28"/>
      <c r="FB193" s="28"/>
      <c r="FC193" s="28"/>
      <c r="FD193" s="28"/>
      <c r="FE193" s="28"/>
      <c r="FF193" s="28"/>
      <c r="FG193" s="28"/>
      <c r="FH193" s="28"/>
      <c r="FI193" s="28"/>
      <c r="FJ193" s="28"/>
      <c r="FK193" s="28"/>
      <c r="FL193" s="28"/>
      <c r="FM193" s="28"/>
      <c r="FN193" s="28"/>
      <c r="FO193" s="28"/>
      <c r="FP193" s="28"/>
      <c r="FQ193" s="28"/>
      <c r="FR193" s="28"/>
      <c r="FS193" s="28"/>
      <c r="FT193" s="28"/>
      <c r="FU193" s="28"/>
      <c r="FV193" s="28"/>
      <c r="FW193" s="28"/>
      <c r="FX193" s="28"/>
      <c r="FY193" s="28"/>
      <c r="FZ193" s="28"/>
      <c r="GA193" s="28"/>
      <c r="GB193" s="28"/>
      <c r="GC193" s="28"/>
      <c r="GD193" s="28"/>
      <c r="GE193" s="28"/>
      <c r="GF193" s="28"/>
      <c r="GG193" s="28"/>
      <c r="GH193" s="28"/>
      <c r="GI193" s="28"/>
      <c r="GJ193" s="28"/>
      <c r="GK193" s="28"/>
      <c r="GL193" s="28"/>
      <c r="GM193" s="28"/>
      <c r="GN193" s="28"/>
      <c r="GO193" s="28"/>
      <c r="GP193" s="28"/>
      <c r="GQ193" s="28"/>
      <c r="GR193" s="28"/>
      <c r="GS193" s="28"/>
      <c r="GT193" s="28"/>
      <c r="GU193" s="28"/>
      <c r="GV193" s="28"/>
      <c r="GW193" s="28"/>
      <c r="GX193" s="28"/>
      <c r="GY193" s="28"/>
      <c r="GZ193" s="28"/>
      <c r="HA193" s="28"/>
      <c r="HB193" s="28"/>
      <c r="HC193" s="28"/>
      <c r="HD193" s="28"/>
      <c r="HE193" s="28"/>
      <c r="HF193" s="28"/>
      <c r="HG193" s="28"/>
      <c r="HH193" s="28"/>
      <c r="HI193" s="28"/>
      <c r="HJ193" s="28"/>
      <c r="HK193" s="28"/>
      <c r="HL193" s="28"/>
      <c r="HM193" s="28"/>
      <c r="HN193" s="28"/>
      <c r="HO193" s="28"/>
      <c r="HP193" s="28"/>
      <c r="HQ193" s="28"/>
      <c r="HR193" s="28"/>
      <c r="HS193" s="28"/>
      <c r="HT193" s="28"/>
      <c r="HU193" s="28"/>
      <c r="HV193" s="28"/>
      <c r="HW193" s="28"/>
      <c r="HX193" s="28"/>
      <c r="HY193" s="28"/>
      <c r="HZ193" s="28"/>
      <c r="IA193" s="28"/>
      <c r="IB193" s="28"/>
      <c r="IC193" s="28"/>
      <c r="ID193" s="28"/>
      <c r="IE193" s="28"/>
      <c r="IF193" s="28"/>
      <c r="IG193" s="28"/>
      <c r="IH193" s="28"/>
      <c r="II193" s="28"/>
      <c r="IJ193" s="28"/>
      <c r="IK193" s="28"/>
      <c r="IL193" s="28"/>
      <c r="IM193" s="28"/>
      <c r="IN193" s="28"/>
      <c r="IO193" s="28"/>
      <c r="IP193" s="28"/>
      <c r="IQ193" s="28"/>
      <c r="IR193" s="28"/>
      <c r="IS193" s="28"/>
      <c r="IT193" s="28"/>
      <c r="IU193" s="28"/>
      <c r="IV193" s="28"/>
    </row>
    <row r="194" spans="1:256" ht="11.25" customHeight="1">
      <c r="A194" s="149"/>
      <c r="B194" s="150"/>
      <c r="C194" s="151"/>
      <c r="D194" s="151"/>
      <c r="E194" s="151"/>
      <c r="F194" s="151"/>
      <c r="G194" s="151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2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  <c r="CF194" s="28"/>
      <c r="CG194" s="28"/>
      <c r="CH194" s="28"/>
      <c r="CI194" s="28"/>
      <c r="CJ194" s="28"/>
      <c r="CK194" s="28"/>
      <c r="CL194" s="28"/>
      <c r="CM194" s="28"/>
      <c r="CN194" s="28"/>
      <c r="CO194" s="28"/>
      <c r="CP194" s="28"/>
      <c r="CQ194" s="28"/>
      <c r="CR194" s="28"/>
      <c r="CS194" s="28"/>
      <c r="CT194" s="28"/>
      <c r="CU194" s="28"/>
      <c r="CV194" s="28"/>
      <c r="CW194" s="28"/>
      <c r="CX194" s="28"/>
      <c r="CY194" s="28"/>
      <c r="CZ194" s="28"/>
      <c r="DA194" s="28"/>
      <c r="DB194" s="28"/>
      <c r="DC194" s="28"/>
      <c r="DD194" s="28"/>
      <c r="DE194" s="28"/>
      <c r="DF194" s="28"/>
      <c r="DG194" s="28"/>
      <c r="DH194" s="28"/>
      <c r="DI194" s="28"/>
      <c r="DJ194" s="28"/>
      <c r="DK194" s="28"/>
      <c r="DL194" s="28"/>
      <c r="DM194" s="28"/>
      <c r="DN194" s="28"/>
      <c r="DO194" s="28"/>
      <c r="DP194" s="28"/>
      <c r="DQ194" s="28"/>
      <c r="DR194" s="28"/>
      <c r="DS194" s="28"/>
      <c r="DT194" s="28"/>
      <c r="DU194" s="28"/>
      <c r="DV194" s="28"/>
      <c r="DW194" s="28"/>
      <c r="DX194" s="28"/>
      <c r="DY194" s="28"/>
      <c r="DZ194" s="28"/>
      <c r="EA194" s="28"/>
      <c r="EB194" s="28"/>
      <c r="EC194" s="28"/>
      <c r="ED194" s="28"/>
      <c r="EE194" s="28"/>
      <c r="EF194" s="28"/>
      <c r="EG194" s="28"/>
      <c r="EH194" s="28"/>
      <c r="EI194" s="28"/>
      <c r="EJ194" s="28"/>
      <c r="EK194" s="28"/>
      <c r="EL194" s="28"/>
      <c r="EM194" s="28"/>
      <c r="EN194" s="28"/>
      <c r="EO194" s="28"/>
      <c r="EP194" s="28"/>
      <c r="EQ194" s="28"/>
      <c r="ER194" s="28"/>
      <c r="ES194" s="28"/>
      <c r="ET194" s="28"/>
      <c r="EU194" s="28"/>
      <c r="EV194" s="28"/>
      <c r="EW194" s="28"/>
      <c r="EX194" s="28"/>
      <c r="EY194" s="28"/>
      <c r="EZ194" s="28"/>
      <c r="FA194" s="28"/>
      <c r="FB194" s="28"/>
      <c r="FC194" s="28"/>
      <c r="FD194" s="28"/>
      <c r="FE194" s="28"/>
      <c r="FF194" s="28"/>
      <c r="FG194" s="28"/>
      <c r="FH194" s="28"/>
      <c r="FI194" s="28"/>
      <c r="FJ194" s="28"/>
      <c r="FK194" s="28"/>
      <c r="FL194" s="28"/>
      <c r="FM194" s="28"/>
      <c r="FN194" s="28"/>
      <c r="FO194" s="28"/>
      <c r="FP194" s="28"/>
      <c r="FQ194" s="28"/>
      <c r="FR194" s="28"/>
      <c r="FS194" s="28"/>
      <c r="FT194" s="28"/>
      <c r="FU194" s="28"/>
      <c r="FV194" s="28"/>
      <c r="FW194" s="28"/>
      <c r="FX194" s="28"/>
      <c r="FY194" s="28"/>
      <c r="FZ194" s="28"/>
      <c r="GA194" s="28"/>
      <c r="GB194" s="28"/>
      <c r="GC194" s="28"/>
      <c r="GD194" s="28"/>
      <c r="GE194" s="28"/>
      <c r="GF194" s="28"/>
      <c r="GG194" s="28"/>
      <c r="GH194" s="28"/>
      <c r="GI194" s="28"/>
      <c r="GJ194" s="28"/>
      <c r="GK194" s="28"/>
      <c r="GL194" s="28"/>
      <c r="GM194" s="28"/>
      <c r="GN194" s="28"/>
      <c r="GO194" s="28"/>
      <c r="GP194" s="28"/>
      <c r="GQ194" s="28"/>
      <c r="GR194" s="28"/>
      <c r="GS194" s="28"/>
      <c r="GT194" s="28"/>
      <c r="GU194" s="28"/>
      <c r="GV194" s="28"/>
      <c r="GW194" s="28"/>
      <c r="GX194" s="28"/>
      <c r="GY194" s="28"/>
      <c r="GZ194" s="28"/>
      <c r="HA194" s="28"/>
      <c r="HB194" s="28"/>
      <c r="HC194" s="28"/>
      <c r="HD194" s="28"/>
      <c r="HE194" s="28"/>
      <c r="HF194" s="28"/>
      <c r="HG194" s="28"/>
      <c r="HH194" s="28"/>
      <c r="HI194" s="28"/>
      <c r="HJ194" s="28"/>
      <c r="HK194" s="28"/>
      <c r="HL194" s="28"/>
      <c r="HM194" s="28"/>
      <c r="HN194" s="28"/>
      <c r="HO194" s="28"/>
      <c r="HP194" s="28"/>
      <c r="HQ194" s="28"/>
      <c r="HR194" s="28"/>
      <c r="HS194" s="28"/>
      <c r="HT194" s="28"/>
      <c r="HU194" s="28"/>
      <c r="HV194" s="28"/>
      <c r="HW194" s="28"/>
      <c r="HX194" s="28"/>
      <c r="HY194" s="28"/>
      <c r="HZ194" s="28"/>
      <c r="IA194" s="28"/>
      <c r="IB194" s="28"/>
      <c r="IC194" s="28"/>
      <c r="ID194" s="28"/>
      <c r="IE194" s="28"/>
      <c r="IF194" s="28"/>
      <c r="IG194" s="28"/>
      <c r="IH194" s="28"/>
      <c r="II194" s="28"/>
      <c r="IJ194" s="28"/>
      <c r="IK194" s="28"/>
      <c r="IL194" s="28"/>
      <c r="IM194" s="28"/>
      <c r="IN194" s="28"/>
      <c r="IO194" s="28"/>
      <c r="IP194" s="28"/>
      <c r="IQ194" s="28"/>
      <c r="IR194" s="28"/>
      <c r="IS194" s="28"/>
      <c r="IT194" s="28"/>
      <c r="IU194" s="28"/>
      <c r="IV194" s="28"/>
    </row>
    <row r="195" spans="1:256" ht="12.75" customHeight="1">
      <c r="A195" s="65" t="s">
        <v>138</v>
      </c>
      <c r="B195" s="177"/>
      <c r="C195" s="178">
        <f aca="true" t="shared" si="23" ref="C195:R195">C109+C188+C193</f>
        <v>13652</v>
      </c>
      <c r="D195" s="178">
        <f t="shared" si="23"/>
        <v>33986</v>
      </c>
      <c r="E195" s="178">
        <f t="shared" si="23"/>
        <v>12964</v>
      </c>
      <c r="F195" s="178">
        <f t="shared" si="23"/>
        <v>300</v>
      </c>
      <c r="G195" s="178">
        <f t="shared" si="23"/>
        <v>0</v>
      </c>
      <c r="H195" s="178">
        <f t="shared" si="23"/>
        <v>0</v>
      </c>
      <c r="I195" s="178">
        <f t="shared" si="23"/>
        <v>1000</v>
      </c>
      <c r="J195" s="178">
        <f t="shared" si="23"/>
        <v>17893</v>
      </c>
      <c r="K195" s="178">
        <f t="shared" si="23"/>
        <v>8800</v>
      </c>
      <c r="L195" s="178">
        <f t="shared" si="23"/>
        <v>2950</v>
      </c>
      <c r="M195" s="178">
        <f t="shared" si="23"/>
        <v>13500</v>
      </c>
      <c r="N195" s="178">
        <f t="shared" si="23"/>
        <v>0</v>
      </c>
      <c r="O195" s="178">
        <f t="shared" si="23"/>
        <v>0</v>
      </c>
      <c r="P195" s="178">
        <f t="shared" si="23"/>
        <v>0</v>
      </c>
      <c r="Q195" s="178">
        <f t="shared" si="23"/>
        <v>0</v>
      </c>
      <c r="R195" s="178">
        <f t="shared" si="23"/>
        <v>0</v>
      </c>
      <c r="S195" s="178">
        <f>S19+S32+S50+S65+S86+S98+S103+S107+S127+S144+S158+S171+S177+S182+S186+S193</f>
        <v>105045</v>
      </c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  <c r="CF195" s="28"/>
      <c r="CG195" s="28"/>
      <c r="CH195" s="28"/>
      <c r="CI195" s="28"/>
      <c r="CJ195" s="28"/>
      <c r="CK195" s="28"/>
      <c r="CL195" s="28"/>
      <c r="CM195" s="28"/>
      <c r="CN195" s="28"/>
      <c r="CO195" s="28"/>
      <c r="CP195" s="28"/>
      <c r="CQ195" s="28"/>
      <c r="CR195" s="28"/>
      <c r="CS195" s="28"/>
      <c r="CT195" s="28"/>
      <c r="CU195" s="28"/>
      <c r="CV195" s="28"/>
      <c r="CW195" s="28"/>
      <c r="CX195" s="28"/>
      <c r="CY195" s="28"/>
      <c r="CZ195" s="28"/>
      <c r="DA195" s="28"/>
      <c r="DB195" s="28"/>
      <c r="DC195" s="28"/>
      <c r="DD195" s="28"/>
      <c r="DE195" s="28"/>
      <c r="DF195" s="28"/>
      <c r="DG195" s="28"/>
      <c r="DH195" s="28"/>
      <c r="DI195" s="28"/>
      <c r="DJ195" s="28"/>
      <c r="DK195" s="28"/>
      <c r="DL195" s="28"/>
      <c r="DM195" s="28"/>
      <c r="DN195" s="28"/>
      <c r="DO195" s="28"/>
      <c r="DP195" s="28"/>
      <c r="DQ195" s="28"/>
      <c r="DR195" s="28"/>
      <c r="DS195" s="28"/>
      <c r="DT195" s="28"/>
      <c r="DU195" s="28"/>
      <c r="DV195" s="28"/>
      <c r="DW195" s="28"/>
      <c r="DX195" s="28"/>
      <c r="DY195" s="28"/>
      <c r="DZ195" s="28"/>
      <c r="EA195" s="28"/>
      <c r="EB195" s="28"/>
      <c r="EC195" s="28"/>
      <c r="ED195" s="28"/>
      <c r="EE195" s="28"/>
      <c r="EF195" s="28"/>
      <c r="EG195" s="28"/>
      <c r="EH195" s="28"/>
      <c r="EI195" s="28"/>
      <c r="EJ195" s="28"/>
      <c r="EK195" s="28"/>
      <c r="EL195" s="28"/>
      <c r="EM195" s="28"/>
      <c r="EN195" s="28"/>
      <c r="EO195" s="28"/>
      <c r="EP195" s="28"/>
      <c r="EQ195" s="28"/>
      <c r="ER195" s="28"/>
      <c r="ES195" s="28"/>
      <c r="ET195" s="28"/>
      <c r="EU195" s="28"/>
      <c r="EV195" s="28"/>
      <c r="EW195" s="28"/>
      <c r="EX195" s="28"/>
      <c r="EY195" s="28"/>
      <c r="EZ195" s="28"/>
      <c r="FA195" s="28"/>
      <c r="FB195" s="28"/>
      <c r="FC195" s="28"/>
      <c r="FD195" s="28"/>
      <c r="FE195" s="28"/>
      <c r="FF195" s="28"/>
      <c r="FG195" s="28"/>
      <c r="FH195" s="28"/>
      <c r="FI195" s="28"/>
      <c r="FJ195" s="28"/>
      <c r="FK195" s="28"/>
      <c r="FL195" s="28"/>
      <c r="FM195" s="28"/>
      <c r="FN195" s="28"/>
      <c r="FO195" s="28"/>
      <c r="FP195" s="28"/>
      <c r="FQ195" s="28"/>
      <c r="FR195" s="28"/>
      <c r="FS195" s="28"/>
      <c r="FT195" s="28"/>
      <c r="FU195" s="28"/>
      <c r="FV195" s="28"/>
      <c r="FW195" s="28"/>
      <c r="FX195" s="28"/>
      <c r="FY195" s="28"/>
      <c r="FZ195" s="28"/>
      <c r="GA195" s="28"/>
      <c r="GB195" s="28"/>
      <c r="GC195" s="28"/>
      <c r="GD195" s="28"/>
      <c r="GE195" s="28"/>
      <c r="GF195" s="28"/>
      <c r="GG195" s="28"/>
      <c r="GH195" s="28"/>
      <c r="GI195" s="28"/>
      <c r="GJ195" s="28"/>
      <c r="GK195" s="28"/>
      <c r="GL195" s="28"/>
      <c r="GM195" s="28"/>
      <c r="GN195" s="28"/>
      <c r="GO195" s="28"/>
      <c r="GP195" s="28"/>
      <c r="GQ195" s="28"/>
      <c r="GR195" s="28"/>
      <c r="GS195" s="28"/>
      <c r="GT195" s="28"/>
      <c r="GU195" s="28"/>
      <c r="GV195" s="28"/>
      <c r="GW195" s="28"/>
      <c r="GX195" s="28"/>
      <c r="GY195" s="28"/>
      <c r="GZ195" s="28"/>
      <c r="HA195" s="28"/>
      <c r="HB195" s="28"/>
      <c r="HC195" s="28"/>
      <c r="HD195" s="28"/>
      <c r="HE195" s="28"/>
      <c r="HF195" s="28"/>
      <c r="HG195" s="28"/>
      <c r="HH195" s="28"/>
      <c r="HI195" s="28"/>
      <c r="HJ195" s="28"/>
      <c r="HK195" s="28"/>
      <c r="HL195" s="28"/>
      <c r="HM195" s="28"/>
      <c r="HN195" s="28"/>
      <c r="HO195" s="28"/>
      <c r="HP195" s="28"/>
      <c r="HQ195" s="28"/>
      <c r="HR195" s="28"/>
      <c r="HS195" s="28"/>
      <c r="HT195" s="28"/>
      <c r="HU195" s="28"/>
      <c r="HV195" s="28"/>
      <c r="HW195" s="28"/>
      <c r="HX195" s="28"/>
      <c r="HY195" s="28"/>
      <c r="HZ195" s="28"/>
      <c r="IA195" s="28"/>
      <c r="IB195" s="28"/>
      <c r="IC195" s="28"/>
      <c r="ID195" s="28"/>
      <c r="IE195" s="28"/>
      <c r="IF195" s="28"/>
      <c r="IG195" s="28"/>
      <c r="IH195" s="28"/>
      <c r="II195" s="28"/>
      <c r="IJ195" s="28"/>
      <c r="IK195" s="28"/>
      <c r="IL195" s="28"/>
      <c r="IM195" s="28"/>
      <c r="IN195" s="28"/>
      <c r="IO195" s="28"/>
      <c r="IP195" s="28"/>
      <c r="IQ195" s="28"/>
      <c r="IR195" s="28"/>
      <c r="IS195" s="28"/>
      <c r="IT195" s="28"/>
      <c r="IU195" s="28"/>
      <c r="IV195" s="28"/>
    </row>
    <row r="196" spans="1:256" ht="12.75" customHeight="1">
      <c r="A196" s="24"/>
      <c r="B196" s="36"/>
      <c r="C196" s="179" t="s">
        <v>139</v>
      </c>
      <c r="D196" s="179" t="s">
        <v>140</v>
      </c>
      <c r="E196" s="179" t="s">
        <v>141</v>
      </c>
      <c r="F196" s="179" t="s">
        <v>142</v>
      </c>
      <c r="G196" s="179" t="s">
        <v>143</v>
      </c>
      <c r="H196" s="179" t="s">
        <v>144</v>
      </c>
      <c r="I196" s="179" t="s">
        <v>145</v>
      </c>
      <c r="J196" s="179" t="s">
        <v>146</v>
      </c>
      <c r="K196" s="179" t="s">
        <v>147</v>
      </c>
      <c r="L196" s="180" t="s">
        <v>148</v>
      </c>
      <c r="M196" s="181" t="s">
        <v>149</v>
      </c>
      <c r="N196" s="239" t="s">
        <v>36</v>
      </c>
      <c r="O196" s="182" t="s">
        <v>150</v>
      </c>
      <c r="P196" s="181" t="s">
        <v>151</v>
      </c>
      <c r="Q196" s="181" t="s">
        <v>152</v>
      </c>
      <c r="R196" s="181" t="s">
        <v>153</v>
      </c>
      <c r="S196" s="183" t="s">
        <v>154</v>
      </c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  <c r="IN196" s="24"/>
      <c r="IO196" s="24"/>
      <c r="IP196" s="24"/>
      <c r="IQ196" s="24"/>
      <c r="IR196" s="24"/>
      <c r="IS196" s="24"/>
      <c r="IT196" s="24"/>
      <c r="IU196" s="24"/>
      <c r="IV196" s="24"/>
    </row>
    <row r="197" spans="1:256" ht="17.25" customHeight="1">
      <c r="A197" s="24"/>
      <c r="B197" s="36"/>
      <c r="C197" s="184" t="s">
        <v>155</v>
      </c>
      <c r="D197" s="184" t="s">
        <v>156</v>
      </c>
      <c r="E197" s="184" t="s">
        <v>157</v>
      </c>
      <c r="F197" s="184" t="s">
        <v>158</v>
      </c>
      <c r="G197" s="184" t="s">
        <v>159</v>
      </c>
      <c r="H197" s="184" t="s">
        <v>160</v>
      </c>
      <c r="I197" s="184" t="s">
        <v>161</v>
      </c>
      <c r="J197" s="184" t="s">
        <v>162</v>
      </c>
      <c r="K197" s="184" t="s">
        <v>163</v>
      </c>
      <c r="L197" s="185" t="s">
        <v>164</v>
      </c>
      <c r="M197" s="186" t="s">
        <v>165</v>
      </c>
      <c r="N197" s="240" t="s">
        <v>49</v>
      </c>
      <c r="O197" s="187" t="s">
        <v>166</v>
      </c>
      <c r="P197" s="186" t="s">
        <v>167</v>
      </c>
      <c r="Q197" s="186" t="s">
        <v>168</v>
      </c>
      <c r="R197" s="186" t="s">
        <v>169</v>
      </c>
      <c r="S197" s="188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4"/>
      <c r="IM197" s="24"/>
      <c r="IN197" s="24"/>
      <c r="IO197" s="24"/>
      <c r="IP197" s="24"/>
      <c r="IQ197" s="24"/>
      <c r="IR197" s="24"/>
      <c r="IS197" s="24"/>
      <c r="IT197" s="24"/>
      <c r="IU197" s="24"/>
      <c r="IV197" s="24"/>
    </row>
    <row r="198" spans="1:256" ht="10.5" customHeight="1">
      <c r="A198" s="24"/>
      <c r="B198" s="36"/>
      <c r="C198" s="25"/>
      <c r="D198" s="25"/>
      <c r="E198" s="25"/>
      <c r="F198" s="25"/>
      <c r="G198" s="25"/>
      <c r="H198" s="25"/>
      <c r="I198" s="25"/>
      <c r="J198" s="25"/>
      <c r="K198" s="25"/>
      <c r="L198" s="26"/>
      <c r="M198" s="24"/>
      <c r="N198" s="24"/>
      <c r="O198" s="25"/>
      <c r="P198" s="25"/>
      <c r="Q198" s="25"/>
      <c r="R198" s="25"/>
      <c r="S198" s="27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4"/>
      <c r="IM198" s="24"/>
      <c r="IN198" s="24"/>
      <c r="IO198" s="24"/>
      <c r="IP198" s="24"/>
      <c r="IQ198" s="24"/>
      <c r="IR198" s="24"/>
      <c r="IS198" s="24"/>
      <c r="IT198" s="24"/>
      <c r="IU198" s="24"/>
      <c r="IV198" s="24"/>
    </row>
    <row r="199" spans="1:256" ht="12.75">
      <c r="A199" s="24"/>
      <c r="B199" s="28"/>
      <c r="C199" s="24"/>
      <c r="D199" s="24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  <c r="P199" s="189"/>
      <c r="Q199" s="189"/>
      <c r="R199" s="189"/>
      <c r="S199" s="190">
        <f>C195+D195+E195+F195+G195+H195+I195+J195+K195+L195+M195+O195+R195+Q195+N195+P195</f>
        <v>105045</v>
      </c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  <c r="IV199" s="24"/>
    </row>
  </sheetData>
  <printOptions/>
  <pageMargins left="0.19652777777777777" right="0.2798611111111111" top="0.3902777777777778" bottom="0.3902777777777778" header="0.5" footer="0.5"/>
  <pageSetup cellComments="asDisplayed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Kozłowska</dc:creator>
  <cp:keywords/>
  <dc:description/>
  <cp:lastModifiedBy>KK</cp:lastModifiedBy>
  <cp:lastPrinted>2006-04-03T09:07:49Z</cp:lastPrinted>
  <dcterms:created xsi:type="dcterms:W3CDTF">2001-10-08T06:34:13Z</dcterms:created>
  <dcterms:modified xsi:type="dcterms:W3CDTF">2005-03-09T22:15:14Z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