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120" activeTab="0"/>
  </bookViews>
  <sheets>
    <sheet name="Uchwała" sheetId="1" r:id="rId1"/>
    <sheet name="Szkoły" sheetId="2" r:id="rId2"/>
    <sheet name="Arkusz2" sheetId="3" r:id="rId3"/>
    <sheet name="Arkusz4" sheetId="4" r:id="rId4"/>
    <sheet name="Arkusz5" sheetId="5" r:id="rId5"/>
  </sheets>
  <definedNames>
    <definedName name="_xlnm.Print_Area" localSheetId="0">'Uchwała'!$A$1:$E$129</definedName>
  </definedNames>
  <calcPr fullCalcOnLoad="1"/>
</workbook>
</file>

<file path=xl/sharedStrings.xml><?xml version="1.0" encoding="utf-8"?>
<sst xmlns="http://schemas.openxmlformats.org/spreadsheetml/2006/main" count="377" uniqueCount="241">
  <si>
    <t>w sprawie: zmian budżetu oraz w układzie wykonawczym.</t>
  </si>
  <si>
    <t>§ 1</t>
  </si>
  <si>
    <t>dział</t>
  </si>
  <si>
    <t>o kwotę</t>
  </si>
  <si>
    <t>rozdział</t>
  </si>
  <si>
    <t>Edukacyjna opieka wychowawcza</t>
  </si>
  <si>
    <t>dział</t>
  </si>
  <si>
    <t>Różne rozliczenia</t>
  </si>
  <si>
    <t>o kwotę</t>
  </si>
  <si>
    <t>rozdział</t>
  </si>
  <si>
    <t>Rezerwy ogólne i celowe</t>
  </si>
  <si>
    <t>o kwotę</t>
  </si>
  <si>
    <t>§</t>
  </si>
  <si>
    <t>§</t>
  </si>
  <si>
    <t>o kwotę</t>
  </si>
  <si>
    <t>Oświata i wychowanie</t>
  </si>
  <si>
    <t>Zakup usług pozostałych</t>
  </si>
  <si>
    <t>Zakup materiałów i wyposażenia</t>
  </si>
  <si>
    <t>Internaty i bursy szkolne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</si>
  <si>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</si>
  <si>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</si>
  <si>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</si>
  <si>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</si>
  <si>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</si>
  <si>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</si>
  <si>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</si>
  <si>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</si>
  <si>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</si>
  <si>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</si>
  <si>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</si>
  <si>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</si>
  <si>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</si>
  <si>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</si>
  <si>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 xml:space="preserve">                1. Starosta - Zenon Rzyski</t>
  </si>
  <si>
    <t>..........................................</t>
  </si>
  <si>
    <t xml:space="preserve">                2. Wicestarosta - Piotr Piotrowski</t>
  </si>
  <si>
    <t>...........................................</t>
  </si>
  <si>
    <t xml:space="preserve">                3. Członek - Marek Kopta</t>
  </si>
  <si>
    <t>..........................................</t>
  </si>
  <si>
    <t xml:space="preserve">                4. Członek - Tadeusz Buganik</t>
  </si>
  <si>
    <t>..........................................</t>
  </si>
  <si>
    <t xml:space="preserve">                5. Członek - Jan Kosiński</t>
  </si>
  <si>
    <t>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</si>
  <si>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</si>
  <si>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</si>
  <si>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</si>
  <si>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</si>
  <si>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</si>
  <si>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</si>
  <si>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</si>
  <si>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</si>
  <si>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</si>
  <si>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</si>
  <si>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</si>
  <si>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</si>
  <si>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</si>
  <si>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</si>
  <si>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</si>
  <si>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</si>
  <si>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</si>
  <si>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</si>
  <si>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</si>
  <si>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</si>
  <si>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</si>
  <si>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</si>
  <si>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</si>
  <si>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</si>
  <si>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</si>
  <si>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</si>
  <si>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</si>
  <si>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</si>
  <si>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</si>
  <si>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</si>
  <si>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</si>
  <si>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</si>
  <si>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</si>
  <si>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</si>
  <si>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</si>
  <si>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</si>
  <si>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</si>
  <si>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</si>
  <si>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</si>
  <si>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</si>
  <si>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</si>
  <si>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</si>
  <si>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</si>
  <si>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</si>
  <si>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</si>
  <si>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</si>
  <si>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</si>
  <si>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</si>
  <si>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</si>
  <si>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</si>
  <si>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</si>
  <si>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</si>
  <si>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</si>
  <si>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</si>
  <si>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</si>
  <si>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</si>
  <si>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</si>
  <si>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</si>
  <si>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</si>
  <si>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</si>
  <si>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</si>
  <si>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</si>
  <si>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</si>
  <si>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</si>
  <si>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</si>
  <si>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</si>
  <si>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</si>
  <si>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</si>
  <si>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</si>
  <si>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</si>
  <si>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</si>
  <si>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</si>
  <si>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</si>
  <si>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</si>
  <si>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</si>
  <si>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</si>
  <si>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</si>
  <si>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</si>
  <si>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</si>
  <si>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</si>
  <si>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</si>
  <si>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</si>
  <si>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</si>
  <si>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</si>
  <si>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</si>
  <si>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</si>
  <si>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</si>
  <si>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</si>
  <si>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</si>
  <si>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</si>
  <si>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</si>
  <si>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</si>
  <si>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</si>
  <si>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</si>
  <si>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</si>
  <si>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</si>
  <si>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</si>
  <si>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</si>
  <si>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</si>
  <si>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</si>
  <si>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</si>
  <si>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</si>
  <si>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</si>
  <si>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</si>
  <si>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</si>
  <si>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</si>
  <si>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</si>
  <si>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</si>
  <si>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</si>
  <si>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szkolne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</si>
  <si>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</si>
  <si>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</si>
  <si>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</si>
  <si>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</si>
  <si>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</si>
  <si>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</si>
  <si>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</si>
  <si>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</si>
  <si>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</si>
  <si>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</si>
  <si>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</si>
  <si>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</si>
  <si>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</si>
  <si>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</si>
  <si>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</si>
  <si>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</si>
  <si>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</si>
  <si>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</si>
  <si>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</si>
  <si>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</si>
  <si>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</si>
  <si>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</si>
  <si>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</si>
  <si>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</si>
  <si>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</si>
  <si>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</si>
  <si>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</si>
  <si>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</si>
  <si>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</si>
  <si>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</si>
  <si>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</si>
  <si>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</si>
  <si>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</si>
  <si>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</si>
  <si>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</si>
  <si>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</si>
  <si>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</si>
  <si>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</si>
  <si>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</si>
  <si>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</si>
  <si>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</si>
  <si>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</si>
  <si>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</si>
  <si>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</si>
  <si>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</si>
  <si>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</si>
  <si>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</si>
  <si>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Góra</t>
  </si>
  <si>
    <t>Witoszyn</t>
  </si>
  <si>
    <t>Gozdnica</t>
  </si>
  <si>
    <t>Wiechlice</t>
  </si>
  <si>
    <t>Ochrona zdrowia</t>
  </si>
  <si>
    <t>Pozostała działalność</t>
  </si>
  <si>
    <t>Rezerwy (oświatowa)</t>
  </si>
  <si>
    <t>Zakup usług remontowych</t>
  </si>
  <si>
    <t>Obsługa papierów wartościowych, kredytów i pożyczek</t>
  </si>
  <si>
    <t>jednostek samorządu terytorialnego</t>
  </si>
  <si>
    <t>Specjalne ośrodki szkolno-wychowawcze</t>
  </si>
  <si>
    <t xml:space="preserve">o finansach publicznych (Dz. U. z 2005 roku. Nr 249, poz. 2104) i na podstawie par. 10 pkt 1b </t>
  </si>
  <si>
    <t>Komendy powiatowe Państwowej Straży Pożarnej</t>
  </si>
  <si>
    <t>Bezpieczeństwo publiczne i ochrona przeciwpożarowa</t>
  </si>
  <si>
    <t>Wydatki inwestycyjne jednostek budżetowych</t>
  </si>
  <si>
    <t>Wydatki na zakupy inwestycyjne jednostek budżetowych</t>
  </si>
  <si>
    <t>Rezerwy (ogólna)</t>
  </si>
  <si>
    <t>Poradnie psychologiczno-pedagogiczne, w tym poradnie</t>
  </si>
  <si>
    <t>specjalistyczne</t>
  </si>
  <si>
    <t>Obsługa długu publicznego</t>
  </si>
  <si>
    <t>Pozostałe zadania w zakresie polityki społecznej</t>
  </si>
  <si>
    <t>Powiatowe urzędy pracy</t>
  </si>
  <si>
    <t>Wynagrodzenia osobowe pracowników</t>
  </si>
  <si>
    <t>Dodatkowe wynagrodzenie roczne</t>
  </si>
  <si>
    <t>Wynagrodzenia bezosobowe</t>
  </si>
  <si>
    <t>Składki na ubezpieczenia społeczne</t>
  </si>
  <si>
    <t>1. Zmniejsza się plan wydatków zadań z zakresu administracji rządowej</t>
  </si>
  <si>
    <t>2. Zwiększa się plan wydatków zadań z zakresu administracji rządowej</t>
  </si>
  <si>
    <t>3. Zmniejsza się plan wydatków zadań własnych</t>
  </si>
  <si>
    <t>4. Zwiększa się plan wydatków zadań własnych</t>
  </si>
  <si>
    <t>Działalność usługowa</t>
  </si>
  <si>
    <t>Ośrodki dokumentacji geodezyjnej i kartograficznej</t>
  </si>
  <si>
    <t>Administracja publiczna</t>
  </si>
  <si>
    <t>Urzędy wojewódzkie</t>
  </si>
  <si>
    <t>Starostwa powiatowe</t>
  </si>
  <si>
    <t>Zarządu Powiatu Żagańskiego</t>
  </si>
  <si>
    <t xml:space="preserve">  z dnia 31 stycznia 2006 r.</t>
  </si>
  <si>
    <t>do uchwały ZP z dnia 31.01.2006r.</t>
  </si>
  <si>
    <t xml:space="preserve">Na podstawie art. 186 ust 1 pkt 1 oraz art. 188 ust. 1 pkt 2 ustawy z dnia 26 listopada 1998r. </t>
  </si>
  <si>
    <t>uchwały nr XXXIV/1/2005 Rady Powiatu Żagańskiego z dnia 30 grudnia 2005r. uchwala się, co następuje:</t>
  </si>
  <si>
    <t>Uchwała nr 381/2006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</si>
</sst>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</numFmts>
  <fonts count="22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center"/>
    </xf>
    <xf numFmtId="172" fontId="1" fillId="0" borderId="0" xfId="0" applyAlignment="1">
      <alignment horizontal="right"/>
    </xf>
    <xf numFmtId="0" fontId="3" fillId="0" borderId="0" xfId="0" applyAlignment="1">
      <alignment/>
    </xf>
    <xf numFmtId="172" fontId="3" fillId="0" borderId="0" xfId="0" applyAlignment="1">
      <alignment horizontal="right"/>
    </xf>
    <xf numFmtId="0" fontId="4" fillId="0" borderId="0" xfId="0" applyAlignment="1">
      <alignment/>
    </xf>
    <xf numFmtId="172" fontId="4" fillId="0" borderId="0" xfId="0" applyAlignment="1">
      <alignment horizontal="right"/>
    </xf>
    <xf numFmtId="0" fontId="5" fillId="0" borderId="0" xfId="0" applyAlignment="1">
      <alignment horizontal="center"/>
    </xf>
    <xf numFmtId="0" fontId="6" fillId="0" borderId="0" xfId="0" applyAlignment="1">
      <alignment/>
    </xf>
    <xf numFmtId="0" fontId="7" fillId="0" borderId="0" xfId="0" applyAlignment="1">
      <alignment/>
    </xf>
    <xf numFmtId="4" fontId="7" fillId="0" borderId="0" xfId="0" applyAlignment="1">
      <alignment horizontal="right"/>
    </xf>
    <xf numFmtId="0" fontId="8" fillId="0" borderId="0" xfId="0" applyAlignment="1">
      <alignment/>
    </xf>
    <xf numFmtId="4" fontId="8" fillId="0" borderId="0" xfId="0" applyAlignment="1">
      <alignment horizontal="right"/>
    </xf>
    <xf numFmtId="4" fontId="4" fillId="0" borderId="0" xfId="0" applyAlignment="1">
      <alignment horizontal="right"/>
    </xf>
    <xf numFmtId="0" fontId="7" fillId="0" borderId="0" xfId="0" applyAlignment="1">
      <alignment horizontal="right"/>
    </xf>
    <xf numFmtId="0" fontId="5" fillId="0" borderId="0" xfId="0" applyAlignment="1">
      <alignment/>
    </xf>
    <xf numFmtId="172" fontId="5" fillId="0" borderId="0" xfId="0" applyAlignment="1">
      <alignment horizontal="right"/>
    </xf>
    <xf numFmtId="4" fontId="8" fillId="0" borderId="0" xfId="0" applyAlignment="1">
      <alignment/>
    </xf>
    <xf numFmtId="4" fontId="4" fillId="0" borderId="0" xfId="0" applyAlignment="1">
      <alignment/>
    </xf>
    <xf numFmtId="4" fontId="5" fillId="0" borderId="0" xfId="0" applyAlignment="1">
      <alignment horizontal="right"/>
    </xf>
    <xf numFmtId="0" fontId="8" fillId="0" borderId="0" xfId="0" applyAlignment="1">
      <alignment/>
    </xf>
    <xf numFmtId="0" fontId="4" fillId="0" borderId="0" xfId="0" applyAlignment="1">
      <alignment/>
    </xf>
    <xf numFmtId="4" fontId="4" fillId="0" borderId="0" xfId="0" applyAlignment="1">
      <alignment horizontal="right"/>
    </xf>
    <xf numFmtId="172" fontId="4" fillId="0" borderId="0" xfId="0" applyAlignment="1">
      <alignment/>
    </xf>
    <xf numFmtId="0" fontId="9" fillId="0" borderId="0" xfId="0" applyAlignment="1">
      <alignment/>
    </xf>
    <xf numFmtId="4" fontId="7" fillId="0" borderId="0" xfId="0" applyAlignment="1">
      <alignment/>
    </xf>
    <xf numFmtId="172" fontId="7" fillId="0" borderId="0" xfId="0" applyAlignment="1">
      <alignment/>
    </xf>
    <xf numFmtId="0" fontId="10" fillId="0" borderId="0" xfId="0" applyAlignment="1">
      <alignment/>
    </xf>
    <xf numFmtId="0" fontId="11" fillId="0" borderId="0" xfId="0" applyAlignment="1">
      <alignment horizontal="center"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4" fontId="10" fillId="0" borderId="0" xfId="0" applyAlignment="1">
      <alignment/>
    </xf>
    <xf numFmtId="0" fontId="10" fillId="0" borderId="1" xfId="0" applyAlignment="1">
      <alignment/>
    </xf>
    <xf numFmtId="0" fontId="11" fillId="0" borderId="2" xfId="0" applyAlignment="1">
      <alignment horizontal="center"/>
    </xf>
    <xf numFmtId="4" fontId="10" fillId="0" borderId="3" xfId="0" applyAlignment="1">
      <alignment/>
    </xf>
    <xf numFmtId="4" fontId="10" fillId="0" borderId="1" xfId="0" applyAlignment="1">
      <alignment/>
    </xf>
    <xf numFmtId="4" fontId="10" fillId="0" borderId="2" xfId="0" applyAlignment="1">
      <alignment/>
    </xf>
    <xf numFmtId="4" fontId="10" fillId="0" borderId="4" xfId="0" applyAlignment="1">
      <alignment/>
    </xf>
    <xf numFmtId="4" fontId="10" fillId="0" borderId="5" xfId="0" applyAlignment="1">
      <alignment/>
    </xf>
    <xf numFmtId="4" fontId="10" fillId="0" borderId="6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0" xfId="0" applyAlignment="1">
      <alignment/>
    </xf>
    <xf numFmtId="4" fontId="14" fillId="0" borderId="0" xfId="0" applyAlignment="1">
      <alignment/>
    </xf>
    <xf numFmtId="173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center"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7" xfId="0" applyAlignment="1">
      <alignment/>
    </xf>
    <xf numFmtId="0" fontId="15" fillId="0" borderId="7" xfId="0" applyAlignment="1">
      <alignment/>
    </xf>
    <xf numFmtId="173" fontId="15" fillId="0" borderId="7" xfId="0" applyAlignment="1">
      <alignment/>
    </xf>
    <xf numFmtId="4" fontId="15" fillId="0" borderId="7" xfId="0" applyAlignment="1">
      <alignment horizontal="right"/>
    </xf>
    <xf numFmtId="0" fontId="15" fillId="0" borderId="8" xfId="0" applyAlignment="1">
      <alignment/>
    </xf>
    <xf numFmtId="0" fontId="15" fillId="0" borderId="9" xfId="0" applyAlignment="1">
      <alignment horizontal="center"/>
    </xf>
    <xf numFmtId="4" fontId="15" fillId="0" borderId="10" xfId="0" applyAlignment="1">
      <alignment/>
    </xf>
    <xf numFmtId="4" fontId="15" fillId="0" borderId="10" xfId="0" applyAlignment="1">
      <alignment horizontal="center"/>
    </xf>
    <xf numFmtId="0" fontId="15" fillId="0" borderId="10" xfId="0" applyAlignment="1">
      <alignment/>
    </xf>
    <xf numFmtId="4" fontId="15" fillId="0" borderId="11" xfId="0" applyAlignment="1">
      <alignment/>
    </xf>
    <xf numFmtId="173" fontId="15" fillId="0" borderId="10" xfId="0" applyAlignment="1">
      <alignment/>
    </xf>
    <xf numFmtId="4" fontId="15" fillId="0" borderId="10" xfId="0" applyAlignment="1">
      <alignment horizontal="right"/>
    </xf>
    <xf numFmtId="1" fontId="16" fillId="0" borderId="12" xfId="0" applyAlignment="1">
      <alignment horizontal="center"/>
    </xf>
    <xf numFmtId="1" fontId="16" fillId="0" borderId="13" xfId="0" applyAlignment="1">
      <alignment horizontal="center"/>
    </xf>
    <xf numFmtId="1" fontId="16" fillId="0" borderId="9" xfId="0" applyAlignment="1">
      <alignment horizontal="center"/>
    </xf>
    <xf numFmtId="3" fontId="16" fillId="0" borderId="14" xfId="0" applyAlignment="1">
      <alignment horizontal="right"/>
    </xf>
    <xf numFmtId="1" fontId="14" fillId="0" borderId="0" xfId="0" applyAlignment="1">
      <alignment horizontal="center"/>
    </xf>
    <xf numFmtId="0" fontId="15" fillId="0" borderId="15" xfId="0" applyAlignment="1">
      <alignment/>
    </xf>
    <xf numFmtId="0" fontId="15" fillId="0" borderId="16" xfId="0" applyAlignment="1">
      <alignment horizontal="center"/>
    </xf>
    <xf numFmtId="3" fontId="15" fillId="0" borderId="17" xfId="0" applyAlignment="1">
      <alignment/>
    </xf>
    <xf numFmtId="3" fontId="10" fillId="0" borderId="16" xfId="0" applyAlignment="1">
      <alignment/>
    </xf>
    <xf numFmtId="3" fontId="10" fillId="0" borderId="17" xfId="0" applyAlignment="1">
      <alignment/>
    </xf>
    <xf numFmtId="3" fontId="10" fillId="0" borderId="1" xfId="0" applyAlignment="1">
      <alignment/>
    </xf>
    <xf numFmtId="3" fontId="10" fillId="0" borderId="18" xfId="0" applyAlignment="1">
      <alignment/>
    </xf>
    <xf numFmtId="3" fontId="17" fillId="0" borderId="7" xfId="0" applyAlignment="1">
      <alignment horizontal="right"/>
    </xf>
    <xf numFmtId="0" fontId="15" fillId="0" borderId="19" xfId="0" applyAlignment="1">
      <alignment/>
    </xf>
    <xf numFmtId="3" fontId="15" fillId="0" borderId="16" xfId="0" applyAlignment="1">
      <alignment/>
    </xf>
    <xf numFmtId="3" fontId="17" fillId="0" borderId="20" xfId="0" applyAlignment="1">
      <alignment horizontal="right"/>
    </xf>
    <xf numFmtId="0" fontId="15" fillId="0" borderId="21" xfId="0" applyAlignment="1">
      <alignment/>
    </xf>
    <xf numFmtId="0" fontId="15" fillId="0" borderId="17" xfId="0" applyAlignment="1">
      <alignment horizontal="center"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3" fontId="10" fillId="0" borderId="5" xfId="0" applyAlignment="1">
      <alignment/>
    </xf>
    <xf numFmtId="3" fontId="10" fillId="0" borderId="23" xfId="0" applyAlignment="1">
      <alignment/>
    </xf>
    <xf numFmtId="0" fontId="15" fillId="0" borderId="24" xfId="0" applyAlignment="1">
      <alignment/>
    </xf>
    <xf numFmtId="0" fontId="15" fillId="0" borderId="25" xfId="0" applyAlignment="1">
      <alignment horizontal="center"/>
    </xf>
    <xf numFmtId="3" fontId="15" fillId="0" borderId="25" xfId="0" applyAlignment="1">
      <alignment/>
    </xf>
    <xf numFmtId="3" fontId="10" fillId="0" borderId="25" xfId="0" applyAlignment="1">
      <alignment/>
    </xf>
    <xf numFmtId="3" fontId="10" fillId="0" borderId="26" xfId="0" applyAlignment="1">
      <alignment/>
    </xf>
    <xf numFmtId="3" fontId="10" fillId="0" borderId="27" xfId="0" applyAlignment="1">
      <alignment/>
    </xf>
    <xf numFmtId="3" fontId="17" fillId="0" borderId="10" xfId="0" applyAlignment="1">
      <alignment horizontal="right"/>
    </xf>
    <xf numFmtId="0" fontId="17" fillId="0" borderId="12" xfId="0" applyAlignment="1">
      <alignment/>
    </xf>
    <xf numFmtId="0" fontId="17" fillId="0" borderId="13" xfId="0" applyAlignment="1">
      <alignment horizontal="center"/>
    </xf>
    <xf numFmtId="3" fontId="17" fillId="0" borderId="13" xfId="0" applyAlignment="1">
      <alignment/>
    </xf>
    <xf numFmtId="3" fontId="17" fillId="0" borderId="14" xfId="0" applyAlignment="1">
      <alignment horizontal="right"/>
    </xf>
    <xf numFmtId="0" fontId="18" fillId="0" borderId="0" xfId="0" applyAlignment="1">
      <alignment/>
    </xf>
    <xf numFmtId="0" fontId="15" fillId="0" borderId="28" xfId="0" applyAlignment="1">
      <alignment horizontal="center"/>
    </xf>
    <xf numFmtId="3" fontId="15" fillId="0" borderId="28" xfId="0" applyAlignment="1">
      <alignment/>
    </xf>
    <xf numFmtId="3" fontId="10" fillId="0" borderId="28" xfId="0" applyAlignment="1">
      <alignment/>
    </xf>
    <xf numFmtId="3" fontId="15" fillId="0" borderId="29" xfId="0" applyAlignment="1">
      <alignment/>
    </xf>
    <xf numFmtId="0" fontId="15" fillId="0" borderId="30" xfId="0" applyAlignment="1">
      <alignment/>
    </xf>
    <xf numFmtId="3" fontId="15" fillId="0" borderId="18" xfId="0" applyAlignment="1">
      <alignment/>
    </xf>
    <xf numFmtId="0" fontId="10" fillId="0" borderId="21" xfId="0" applyAlignment="1">
      <alignment/>
    </xf>
    <xf numFmtId="1" fontId="15" fillId="0" borderId="15" xfId="0" applyAlignment="1">
      <alignment horizontal="center"/>
    </xf>
    <xf numFmtId="1" fontId="15" fillId="0" borderId="16" xfId="0" applyAlignment="1">
      <alignment horizontal="center"/>
    </xf>
    <xf numFmtId="3" fontId="10" fillId="0" borderId="16" xfId="0" applyAlignment="1">
      <alignment horizontal="center"/>
    </xf>
    <xf numFmtId="3" fontId="10" fillId="0" borderId="16" xfId="0" applyAlignment="1">
      <alignment horizontal="right"/>
    </xf>
    <xf numFmtId="3" fontId="10" fillId="0" borderId="18" xfId="0" applyAlignment="1">
      <alignment horizontal="center"/>
    </xf>
    <xf numFmtId="3" fontId="10" fillId="0" borderId="18" xfId="0" applyAlignment="1">
      <alignment horizontal="right"/>
    </xf>
    <xf numFmtId="3" fontId="10" fillId="0" borderId="31" xfId="0" applyAlignment="1">
      <alignment horizontal="center"/>
    </xf>
    <xf numFmtId="1" fontId="10" fillId="0" borderId="0" xfId="0" applyAlignment="1">
      <alignment horizontal="center"/>
    </xf>
    <xf numFmtId="0" fontId="15" fillId="0" borderId="32" xfId="0" applyAlignment="1">
      <alignment/>
    </xf>
    <xf numFmtId="0" fontId="10" fillId="0" borderId="21" xfId="0" applyAlignment="1">
      <alignment/>
    </xf>
    <xf numFmtId="0" fontId="10" fillId="0" borderId="30" xfId="0" applyAlignment="1">
      <alignment/>
    </xf>
    <xf numFmtId="0" fontId="17" fillId="0" borderId="0" xfId="0" applyAlignment="1">
      <alignment/>
    </xf>
    <xf numFmtId="0" fontId="17" fillId="0" borderId="15" xfId="0" applyAlignment="1">
      <alignment/>
    </xf>
    <xf numFmtId="3" fontId="17" fillId="0" borderId="28" xfId="0" applyAlignment="1">
      <alignment/>
    </xf>
    <xf numFmtId="3" fontId="17" fillId="0" borderId="29" xfId="0" applyAlignment="1">
      <alignment/>
    </xf>
    <xf numFmtId="3" fontId="17" fillId="0" borderId="33" xfId="0" applyAlignment="1">
      <alignment horizontal="right"/>
    </xf>
    <xf numFmtId="3" fontId="15" fillId="0" borderId="34" xfId="0" applyAlignment="1">
      <alignment/>
    </xf>
    <xf numFmtId="3" fontId="15" fillId="0" borderId="31" xfId="0" applyAlignment="1">
      <alignment/>
    </xf>
    <xf numFmtId="3" fontId="17" fillId="0" borderId="35" xfId="0" applyAlignment="1">
      <alignment horizontal="right"/>
    </xf>
    <xf numFmtId="0" fontId="15" fillId="0" borderId="34" xfId="0" applyAlignment="1">
      <alignment horizontal="center"/>
    </xf>
    <xf numFmtId="3" fontId="15" fillId="0" borderId="36" xfId="0" applyAlignment="1">
      <alignment/>
    </xf>
    <xf numFmtId="3" fontId="10" fillId="0" borderId="36" xfId="0" applyAlignment="1">
      <alignment/>
    </xf>
    <xf numFmtId="3" fontId="17" fillId="0" borderId="37" xfId="0" applyAlignment="1">
      <alignment horizontal="right"/>
    </xf>
    <xf numFmtId="3" fontId="15" fillId="0" borderId="1" xfId="0" applyAlignment="1">
      <alignment/>
    </xf>
    <xf numFmtId="3" fontId="15" fillId="0" borderId="5" xfId="0" applyAlignment="1">
      <alignment/>
    </xf>
    <xf numFmtId="3" fontId="15" fillId="0" borderId="23" xfId="0" applyAlignment="1">
      <alignment/>
    </xf>
    <xf numFmtId="0" fontId="15" fillId="0" borderId="16" xfId="0" applyAlignment="1">
      <alignment/>
    </xf>
    <xf numFmtId="3" fontId="17" fillId="0" borderId="16" xfId="0" applyAlignment="1">
      <alignment/>
    </xf>
    <xf numFmtId="0" fontId="15" fillId="0" borderId="17" xfId="0" applyAlignment="1">
      <alignment/>
    </xf>
    <xf numFmtId="0" fontId="17" fillId="0" borderId="17" xfId="0" applyAlignment="1">
      <alignment horizontal="center"/>
    </xf>
    <xf numFmtId="3" fontId="17" fillId="0" borderId="17" xfId="0" applyAlignment="1">
      <alignment/>
    </xf>
    <xf numFmtId="0" fontId="15" fillId="0" borderId="38" xfId="0" applyAlignment="1">
      <alignment horizontal="center"/>
    </xf>
    <xf numFmtId="3" fontId="10" fillId="0" borderId="38" xfId="0" applyAlignment="1">
      <alignment/>
    </xf>
    <xf numFmtId="3" fontId="10" fillId="0" borderId="39" xfId="0" applyAlignment="1">
      <alignment/>
    </xf>
    <xf numFmtId="3" fontId="10" fillId="0" borderId="34" xfId="0" applyAlignment="1">
      <alignment/>
    </xf>
    <xf numFmtId="0" fontId="15" fillId="0" borderId="40" xfId="0" applyAlignment="1">
      <alignment/>
    </xf>
    <xf numFmtId="0" fontId="15" fillId="0" borderId="40" xfId="0" applyAlignment="1">
      <alignment horizontal="center"/>
    </xf>
    <xf numFmtId="3" fontId="15" fillId="0" borderId="40" xfId="0" applyAlignment="1">
      <alignment/>
    </xf>
    <xf numFmtId="3" fontId="15" fillId="0" borderId="40" xfId="0" applyAlignment="1">
      <alignment horizontal="right"/>
    </xf>
    <xf numFmtId="0" fontId="19" fillId="0" borderId="41" xfId="0" applyAlignment="1">
      <alignment/>
    </xf>
    <xf numFmtId="0" fontId="19" fillId="0" borderId="42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11" xfId="0" applyAlignment="1">
      <alignment/>
    </xf>
    <xf numFmtId="0" fontId="15" fillId="0" borderId="43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44" xfId="0" applyAlignment="1">
      <alignment/>
    </xf>
    <xf numFmtId="0" fontId="15" fillId="0" borderId="44" xfId="0" applyAlignment="1">
      <alignment horizontal="center"/>
    </xf>
    <xf numFmtId="3" fontId="15" fillId="0" borderId="44" xfId="0" applyAlignment="1">
      <alignment/>
    </xf>
    <xf numFmtId="3" fontId="15" fillId="0" borderId="44" xfId="0" applyAlignment="1">
      <alignment horizontal="right"/>
    </xf>
    <xf numFmtId="3" fontId="15" fillId="0" borderId="26" xfId="0" applyAlignment="1">
      <alignment/>
    </xf>
    <xf numFmtId="0" fontId="17" fillId="0" borderId="45" xfId="0" applyAlignment="1">
      <alignment/>
    </xf>
    <xf numFmtId="3" fontId="15" fillId="0" borderId="46" xfId="0" applyAlignment="1">
      <alignment/>
    </xf>
    <xf numFmtId="3" fontId="17" fillId="0" borderId="47" xfId="0" applyAlignment="1">
      <alignment horizontal="right"/>
    </xf>
    <xf numFmtId="3" fontId="17" fillId="0" borderId="48" xfId="0" applyAlignment="1">
      <alignment horizontal="right"/>
    </xf>
    <xf numFmtId="3" fontId="10" fillId="0" borderId="29" xfId="0" applyAlignment="1">
      <alignment/>
    </xf>
    <xf numFmtId="3" fontId="10" fillId="0" borderId="46" xfId="0" applyAlignment="1">
      <alignment/>
    </xf>
    <xf numFmtId="0" fontId="15" fillId="0" borderId="49" xfId="0" applyAlignment="1">
      <alignment/>
    </xf>
    <xf numFmtId="3" fontId="10" fillId="0" borderId="50" xfId="0" applyAlignment="1">
      <alignment/>
    </xf>
    <xf numFmtId="0" fontId="15" fillId="0" borderId="51" xfId="0" applyAlignment="1">
      <alignment/>
    </xf>
    <xf numFmtId="3" fontId="15" fillId="0" borderId="52" xfId="0" applyAlignment="1">
      <alignment/>
    </xf>
    <xf numFmtId="0" fontId="17" fillId="0" borderId="12" xfId="0" applyAlignment="1">
      <alignment horizontal="center"/>
    </xf>
    <xf numFmtId="0" fontId="15" fillId="0" borderId="53" xfId="0" applyAlignment="1">
      <alignment horizontal="center"/>
    </xf>
    <xf numFmtId="3" fontId="15" fillId="0" borderId="53" xfId="0" applyAlignment="1">
      <alignment/>
    </xf>
    <xf numFmtId="3" fontId="17" fillId="0" borderId="54" xfId="0" applyAlignment="1">
      <alignment horizontal="right"/>
    </xf>
    <xf numFmtId="3" fontId="10" fillId="0" borderId="55" xfId="0" applyAlignment="1">
      <alignment/>
    </xf>
    <xf numFmtId="3" fontId="15" fillId="0" borderId="56" xfId="0" applyAlignment="1">
      <alignment/>
    </xf>
    <xf numFmtId="0" fontId="17" fillId="0" borderId="57" xfId="0" applyAlignment="1">
      <alignment horizontal="center"/>
    </xf>
    <xf numFmtId="3" fontId="17" fillId="0" borderId="57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58" xfId="0" applyAlignment="1">
      <alignment/>
    </xf>
    <xf numFmtId="3" fontId="15" fillId="0" borderId="38" xfId="0" applyAlignment="1">
      <alignment/>
    </xf>
    <xf numFmtId="3" fontId="10" fillId="0" borderId="3" xfId="0" applyAlignment="1">
      <alignment/>
    </xf>
    <xf numFmtId="0" fontId="15" fillId="0" borderId="46" xfId="0" applyAlignment="1">
      <alignment horizontal="center"/>
    </xf>
    <xf numFmtId="3" fontId="15" fillId="0" borderId="15" xfId="0" applyAlignment="1">
      <alignment/>
    </xf>
    <xf numFmtId="4" fontId="10" fillId="0" borderId="7" xfId="0" applyAlignment="1">
      <alignment horizontal="left"/>
    </xf>
    <xf numFmtId="0" fontId="10" fillId="0" borderId="7" xfId="0" applyAlignment="1">
      <alignment horizontal="left"/>
    </xf>
    <xf numFmtId="4" fontId="21" fillId="0" borderId="59" xfId="0" applyAlignment="1">
      <alignment horizontal="left"/>
    </xf>
    <xf numFmtId="173" fontId="15" fillId="0" borderId="7" xfId="0" applyAlignment="1">
      <alignment horizontal="left"/>
    </xf>
    <xf numFmtId="4" fontId="21" fillId="0" borderId="33" xfId="0" applyAlignment="1">
      <alignment horizontal="left"/>
    </xf>
    <xf numFmtId="4" fontId="21" fillId="0" borderId="33" xfId="0" applyAlignment="1">
      <alignment horizontal="right"/>
    </xf>
    <xf numFmtId="4" fontId="10" fillId="0" borderId="37" xfId="0" applyAlignment="1">
      <alignment horizontal="left"/>
    </xf>
    <xf numFmtId="0" fontId="10" fillId="0" borderId="37" xfId="0" applyAlignment="1">
      <alignment horizontal="left"/>
    </xf>
    <xf numFmtId="4" fontId="21" fillId="0" borderId="11" xfId="0" applyAlignment="1">
      <alignment horizontal="left"/>
    </xf>
    <xf numFmtId="173" fontId="15" fillId="0" borderId="37" xfId="0" applyAlignment="1">
      <alignment horizontal="left"/>
    </xf>
    <xf numFmtId="4" fontId="21" fillId="0" borderId="10" xfId="0" applyAlignment="1">
      <alignment horizontal="left"/>
    </xf>
    <xf numFmtId="4" fontId="21" fillId="0" borderId="10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0" xfId="0" applyFont="1" applyAlignment="1">
      <alignment horizontal="right"/>
    </xf>
    <xf numFmtId="0" fontId="4" fillId="0" borderId="0" xfId="0" applyFont="1" applyAlignment="1">
      <alignment/>
    </xf>
    <xf numFmtId="4" fontId="8" fillId="0" borderId="0" xfId="0" applyFont="1" applyAlignment="1">
      <alignment/>
    </xf>
    <xf numFmtId="4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ill="1" applyAlignment="1">
      <alignment/>
    </xf>
    <xf numFmtId="0" fontId="4" fillId="0" borderId="0" xfId="0" applyFont="1" applyFill="1" applyAlignment="1">
      <alignment/>
    </xf>
    <xf numFmtId="4" fontId="13" fillId="0" borderId="0" xfId="0" applyFont="1" applyAlignment="1">
      <alignment horizontal="left"/>
    </xf>
    <xf numFmtId="3" fontId="10" fillId="0" borderId="60" xfId="0" applyBorder="1" applyAlignment="1">
      <alignment/>
    </xf>
    <xf numFmtId="3" fontId="17" fillId="0" borderId="61" xfId="0" applyBorder="1" applyAlignment="1">
      <alignment/>
    </xf>
    <xf numFmtId="0" fontId="8" fillId="0" borderId="0" xfId="0" applyFont="1" applyAlignment="1">
      <alignment/>
    </xf>
    <xf numFmtId="3" fontId="17" fillId="0" borderId="62" xfId="0" applyBorder="1" applyAlignment="1">
      <alignment horizontal="right"/>
    </xf>
    <xf numFmtId="3" fontId="17" fillId="0" borderId="63" xfId="0" applyBorder="1" applyAlignment="1">
      <alignment horizontal="right"/>
    </xf>
    <xf numFmtId="3" fontId="17" fillId="0" borderId="64" xfId="0" applyBorder="1" applyAlignment="1">
      <alignment horizontal="right"/>
    </xf>
    <xf numFmtId="0" fontId="17" fillId="0" borderId="0" xfId="0" applyBorder="1" applyAlignment="1">
      <alignment/>
    </xf>
    <xf numFmtId="0" fontId="15" fillId="0" borderId="65" xfId="0" applyBorder="1" applyAlignment="1">
      <alignment/>
    </xf>
    <xf numFmtId="0" fontId="15" fillId="0" borderId="66" xfId="0" applyBorder="1" applyAlignment="1">
      <alignment horizontal="center"/>
    </xf>
    <xf numFmtId="3" fontId="10" fillId="0" borderId="66" xfId="0" applyBorder="1" applyAlignment="1">
      <alignment/>
    </xf>
    <xf numFmtId="3" fontId="10" fillId="0" borderId="67" xfId="0" applyBorder="1" applyAlignment="1">
      <alignment/>
    </xf>
    <xf numFmtId="3" fontId="17" fillId="0" borderId="68" xfId="0" applyBorder="1" applyAlignment="1">
      <alignment horizontal="right"/>
    </xf>
    <xf numFmtId="0" fontId="15" fillId="0" borderId="0" xfId="0" applyBorder="1" applyAlignment="1">
      <alignment/>
    </xf>
    <xf numFmtId="0" fontId="15" fillId="0" borderId="0" xfId="0" applyBorder="1" applyAlignment="1">
      <alignment horizontal="center"/>
    </xf>
    <xf numFmtId="3" fontId="15" fillId="0" borderId="0" xfId="0" applyBorder="1" applyAlignment="1">
      <alignment/>
    </xf>
    <xf numFmtId="3" fontId="15" fillId="0" borderId="0" xfId="0" applyBorder="1" applyAlignment="1">
      <alignment horizontal="right"/>
    </xf>
    <xf numFmtId="0" fontId="17" fillId="0" borderId="69" xfId="0" applyBorder="1" applyAlignment="1">
      <alignment/>
    </xf>
    <xf numFmtId="0" fontId="17" fillId="0" borderId="70" xfId="0" applyBorder="1" applyAlignment="1">
      <alignment horizontal="center"/>
    </xf>
    <xf numFmtId="3" fontId="17" fillId="0" borderId="71" xfId="0" applyBorder="1" applyAlignment="1">
      <alignment/>
    </xf>
    <xf numFmtId="3" fontId="17" fillId="0" borderId="72" xfId="0" applyBorder="1" applyAlignment="1">
      <alignment horizontal="right"/>
    </xf>
    <xf numFmtId="0" fontId="15" fillId="0" borderId="17" xfId="0" applyFont="1" applyAlignment="1">
      <alignment horizontal="center"/>
    </xf>
    <xf numFmtId="0" fontId="15" fillId="0" borderId="73" xfId="0" applyBorder="1" applyAlignment="1">
      <alignment/>
    </xf>
    <xf numFmtId="0" fontId="17" fillId="0" borderId="73" xfId="0" applyBorder="1" applyAlignment="1">
      <alignment horizontal="center"/>
    </xf>
    <xf numFmtId="3" fontId="17" fillId="0" borderId="73" xfId="0" applyBorder="1" applyAlignment="1">
      <alignment/>
    </xf>
    <xf numFmtId="0" fontId="15" fillId="0" borderId="74" xfId="0" applyBorder="1" applyAlignment="1">
      <alignment/>
    </xf>
    <xf numFmtId="0" fontId="15" fillId="0" borderId="75" xfId="0" applyBorder="1" applyAlignment="1">
      <alignment horizontal="center"/>
    </xf>
    <xf numFmtId="3" fontId="10" fillId="0" borderId="75" xfId="0" applyBorder="1" applyAlignment="1">
      <alignment/>
    </xf>
    <xf numFmtId="3" fontId="10" fillId="0" borderId="76" xfId="0" applyBorder="1" applyAlignment="1">
      <alignment/>
    </xf>
    <xf numFmtId="3" fontId="17" fillId="0" borderId="70" xfId="0" applyBorder="1" applyAlignment="1">
      <alignment/>
    </xf>
    <xf numFmtId="3" fontId="17" fillId="0" borderId="77" xfId="0" applyBorder="1" applyAlignment="1">
      <alignment/>
    </xf>
    <xf numFmtId="3" fontId="17" fillId="0" borderId="78" xfId="0" applyBorder="1" applyAlignment="1">
      <alignment/>
    </xf>
    <xf numFmtId="3" fontId="17" fillId="0" borderId="79" xfId="0" applyBorder="1" applyAlignment="1">
      <alignment/>
    </xf>
    <xf numFmtId="3" fontId="17" fillId="0" borderId="80" xfId="0" applyBorder="1" applyAlignment="1">
      <alignment horizontal="right"/>
    </xf>
    <xf numFmtId="3" fontId="17" fillId="0" borderId="8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workbookViewId="0" topLeftCell="A1">
      <selection activeCell="C4" sqref="C4"/>
    </sheetView>
  </sheetViews>
  <sheetFormatPr defaultColWidth="9.140625" defaultRowHeight="12.75"/>
  <cols>
    <col min="1" max="1" width="7.421875" style="0" customWidth="1"/>
    <col min="2" max="2" width="7.00390625" style="0" customWidth="1"/>
    <col min="3" max="3" width="48.00390625" style="0" customWidth="1"/>
    <col min="4" max="4" width="7.421875" style="0" customWidth="1"/>
    <col min="5" max="5" width="16.8515625" style="0" customWidth="1"/>
  </cols>
  <sheetData>
    <row r="1" spans="1:256" ht="20.25" customHeight="1">
      <c r="A1" s="1"/>
      <c r="B1" s="1"/>
      <c r="C1" s="208" t="s">
        <v>240</v>
      </c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customHeight="1">
      <c r="A2" s="1"/>
      <c r="B2" s="1"/>
      <c r="C2" s="208" t="s">
        <v>235</v>
      </c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1" customHeight="1">
      <c r="A3" s="1"/>
      <c r="B3" s="1"/>
      <c r="C3" s="208" t="s">
        <v>236</v>
      </c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1.25" customHeight="1">
      <c r="A4" s="1"/>
      <c r="B4" s="1"/>
      <c r="C4" s="2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9.5">
      <c r="A5" s="4" t="s">
        <v>0</v>
      </c>
      <c r="B5" s="4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.75" customHeight="1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 customHeight="1">
      <c r="A7" s="207" t="s">
        <v>238</v>
      </c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 customHeight="1">
      <c r="A8" s="207" t="s">
        <v>211</v>
      </c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 customHeight="1">
      <c r="A9" s="207" t="s">
        <v>239</v>
      </c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" customHeight="1">
      <c r="A10" s="6"/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8" customHeight="1">
      <c r="A11" s="6"/>
      <c r="B11" s="6"/>
      <c r="C11" s="8" t="s">
        <v>1</v>
      </c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" customHeight="1">
      <c r="A12" s="6"/>
      <c r="B12" s="6"/>
      <c r="C12" s="8"/>
      <c r="D12" s="6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8" customHeight="1">
      <c r="A13" s="216" t="s">
        <v>226</v>
      </c>
      <c r="B13" s="6"/>
      <c r="C13" s="8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" customHeight="1">
      <c r="A14" s="6"/>
      <c r="B14" s="6"/>
      <c r="C14" s="8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4.25" customHeight="1">
      <c r="A15" s="10" t="s">
        <v>2</v>
      </c>
      <c r="B15" s="10">
        <v>710</v>
      </c>
      <c r="C15" s="210" t="s">
        <v>230</v>
      </c>
      <c r="D15" s="10" t="s">
        <v>3</v>
      </c>
      <c r="E15" s="11">
        <f>E16</f>
        <v>2403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4.25" customHeight="1">
      <c r="A16" s="12" t="s">
        <v>4</v>
      </c>
      <c r="B16" s="12">
        <v>71012</v>
      </c>
      <c r="C16" s="214" t="s">
        <v>231</v>
      </c>
      <c r="D16" s="12" t="s">
        <v>3</v>
      </c>
      <c r="E16" s="13">
        <f>SUM(E17:E17)</f>
        <v>2403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4.25" customHeight="1">
      <c r="A17" s="6" t="s">
        <v>12</v>
      </c>
      <c r="B17" s="6">
        <v>4010</v>
      </c>
      <c r="C17" s="215" t="s">
        <v>222</v>
      </c>
      <c r="D17" s="6" t="s">
        <v>3</v>
      </c>
      <c r="E17" s="14">
        <v>2403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2" customHeight="1">
      <c r="A18" s="6"/>
      <c r="B18" s="6"/>
      <c r="C18" s="8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4.25" customHeight="1">
      <c r="A19" s="10" t="s">
        <v>2</v>
      </c>
      <c r="B19" s="10">
        <v>750</v>
      </c>
      <c r="C19" s="210" t="s">
        <v>232</v>
      </c>
      <c r="D19" s="10" t="s">
        <v>3</v>
      </c>
      <c r="E19" s="11">
        <f>E20</f>
        <v>2365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4.25" customHeight="1">
      <c r="A20" s="12" t="s">
        <v>4</v>
      </c>
      <c r="B20" s="12">
        <v>75011</v>
      </c>
      <c r="C20" s="214" t="s">
        <v>233</v>
      </c>
      <c r="D20" s="12" t="s">
        <v>3</v>
      </c>
      <c r="E20" s="13">
        <f>SUM(E21:E21)</f>
        <v>2365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4.25" customHeight="1">
      <c r="A21" s="6" t="s">
        <v>12</v>
      </c>
      <c r="B21" s="6">
        <v>4040</v>
      </c>
      <c r="C21" s="215" t="s">
        <v>223</v>
      </c>
      <c r="D21" s="6" t="s">
        <v>3</v>
      </c>
      <c r="E21" s="14">
        <v>2365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2" customHeight="1">
      <c r="A22" s="6"/>
      <c r="B22" s="6"/>
      <c r="C22" s="8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8" customHeight="1">
      <c r="A23" s="216" t="s">
        <v>227</v>
      </c>
      <c r="B23" s="6"/>
      <c r="C23" s="8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1.25" customHeight="1">
      <c r="A24" s="6"/>
      <c r="B24" s="6"/>
      <c r="C24" s="8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4.25" customHeight="1">
      <c r="A25" s="10" t="s">
        <v>2</v>
      </c>
      <c r="B25" s="10">
        <v>710</v>
      </c>
      <c r="C25" s="210" t="s">
        <v>230</v>
      </c>
      <c r="D25" s="10" t="s">
        <v>3</v>
      </c>
      <c r="E25" s="11">
        <f>E26</f>
        <v>2403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4.25" customHeight="1">
      <c r="A26" s="12" t="s">
        <v>4</v>
      </c>
      <c r="B26" s="12">
        <v>71012</v>
      </c>
      <c r="C26" s="214" t="s">
        <v>231</v>
      </c>
      <c r="D26" s="12" t="s">
        <v>3</v>
      </c>
      <c r="E26" s="13">
        <f>SUM(E27:E27)</f>
        <v>2403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4.25" customHeight="1">
      <c r="A27" s="6" t="s">
        <v>12</v>
      </c>
      <c r="B27" s="6">
        <v>4040</v>
      </c>
      <c r="C27" s="215" t="s">
        <v>223</v>
      </c>
      <c r="D27" s="6" t="s">
        <v>3</v>
      </c>
      <c r="E27" s="14">
        <v>2403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2" customHeight="1">
      <c r="A28" s="6"/>
      <c r="B28" s="6"/>
      <c r="C28" s="8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4.25" customHeight="1">
      <c r="A29" s="10" t="s">
        <v>2</v>
      </c>
      <c r="B29" s="10">
        <v>750</v>
      </c>
      <c r="C29" s="210" t="s">
        <v>232</v>
      </c>
      <c r="D29" s="10" t="s">
        <v>3</v>
      </c>
      <c r="E29" s="11">
        <f>E30</f>
        <v>2365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4.25" customHeight="1">
      <c r="A30" s="12" t="s">
        <v>4</v>
      </c>
      <c r="B30" s="12">
        <v>75011</v>
      </c>
      <c r="C30" s="214" t="s">
        <v>233</v>
      </c>
      <c r="D30" s="12" t="s">
        <v>3</v>
      </c>
      <c r="E30" s="13">
        <f>SUM(E31:E31)</f>
        <v>2365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4.25" customHeight="1">
      <c r="A31" s="6" t="s">
        <v>12</v>
      </c>
      <c r="B31" s="6">
        <v>4010</v>
      </c>
      <c r="C31" s="215" t="s">
        <v>222</v>
      </c>
      <c r="D31" s="6" t="s">
        <v>3</v>
      </c>
      <c r="E31" s="14">
        <v>2365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2" customHeight="1">
      <c r="A32" s="6"/>
      <c r="B32" s="6"/>
      <c r="C32" s="8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8" customHeight="1">
      <c r="A33" s="216" t="s">
        <v>228</v>
      </c>
      <c r="B33" s="9"/>
      <c r="C33" s="9"/>
      <c r="D33" s="16"/>
      <c r="E33" s="17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ht="11.25" customHeight="1">
      <c r="A34" s="216"/>
      <c r="B34" s="9"/>
      <c r="C34" s="9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ht="14.25" customHeight="1">
      <c r="A35" s="10" t="s">
        <v>2</v>
      </c>
      <c r="B35" s="10">
        <v>750</v>
      </c>
      <c r="C35" s="210" t="s">
        <v>232</v>
      </c>
      <c r="D35" s="10" t="s">
        <v>3</v>
      </c>
      <c r="E35" s="11">
        <f>E36+E38</f>
        <v>18385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ht="14.25" customHeight="1">
      <c r="A36" s="12" t="s">
        <v>4</v>
      </c>
      <c r="B36" s="12">
        <v>75011</v>
      </c>
      <c r="C36" s="214" t="s">
        <v>233</v>
      </c>
      <c r="D36" s="12" t="s">
        <v>3</v>
      </c>
      <c r="E36" s="13">
        <f>SUM(E37:E37)</f>
        <v>720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ht="14.25" customHeight="1">
      <c r="A37" s="6" t="s">
        <v>12</v>
      </c>
      <c r="B37" s="6">
        <v>4040</v>
      </c>
      <c r="C37" s="215" t="s">
        <v>223</v>
      </c>
      <c r="D37" s="6" t="s">
        <v>3</v>
      </c>
      <c r="E37" s="14">
        <v>720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ht="14.25" customHeight="1">
      <c r="A38" s="12" t="s">
        <v>4</v>
      </c>
      <c r="B38" s="12">
        <v>75020</v>
      </c>
      <c r="C38" s="214" t="s">
        <v>234</v>
      </c>
      <c r="D38" s="12" t="s">
        <v>3</v>
      </c>
      <c r="E38" s="13">
        <f>SUM(E39:E39)</f>
        <v>17665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ht="14.25" customHeight="1">
      <c r="A39" s="6" t="s">
        <v>12</v>
      </c>
      <c r="B39" s="6">
        <v>4040</v>
      </c>
      <c r="C39" s="215" t="s">
        <v>223</v>
      </c>
      <c r="D39" s="6" t="s">
        <v>3</v>
      </c>
      <c r="E39" s="14">
        <v>17665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ht="12" customHeight="1">
      <c r="A40" s="216"/>
      <c r="B40" s="9"/>
      <c r="C40" s="9"/>
      <c r="D40" s="16"/>
      <c r="E40" s="1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ht="14.25" customHeight="1">
      <c r="A41" s="10" t="s">
        <v>2</v>
      </c>
      <c r="B41" s="10">
        <v>754</v>
      </c>
      <c r="C41" s="210" t="s">
        <v>213</v>
      </c>
      <c r="D41" s="10" t="s">
        <v>3</v>
      </c>
      <c r="E41" s="11">
        <f>E42</f>
        <v>50000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ht="14.25" customHeight="1">
      <c r="A42" s="12" t="s">
        <v>4</v>
      </c>
      <c r="B42" s="12">
        <v>75411</v>
      </c>
      <c r="C42" s="214" t="s">
        <v>212</v>
      </c>
      <c r="D42" s="12" t="s">
        <v>3</v>
      </c>
      <c r="E42" s="13">
        <f>SUM(E43:E43)</f>
        <v>50000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ht="14.25" customHeight="1">
      <c r="A43" s="6" t="s">
        <v>12</v>
      </c>
      <c r="B43" s="6">
        <v>6050</v>
      </c>
      <c r="C43" s="215" t="s">
        <v>214</v>
      </c>
      <c r="D43" s="6" t="s">
        <v>3</v>
      </c>
      <c r="E43" s="14">
        <v>50000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ht="12" customHeight="1">
      <c r="A44" s="10"/>
      <c r="B44" s="10"/>
      <c r="C44" s="10"/>
      <c r="D44" s="10"/>
      <c r="E44" s="1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ht="13.5" customHeight="1">
      <c r="A45" s="10" t="s">
        <v>6</v>
      </c>
      <c r="B45" s="10">
        <v>758</v>
      </c>
      <c r="C45" s="10" t="s">
        <v>7</v>
      </c>
      <c r="D45" s="10" t="s">
        <v>8</v>
      </c>
      <c r="E45" s="11">
        <f>E46</f>
        <v>117874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13.5" customHeight="1">
      <c r="A46" s="12" t="s">
        <v>9</v>
      </c>
      <c r="B46" s="12">
        <v>75818</v>
      </c>
      <c r="C46" s="18" t="s">
        <v>10</v>
      </c>
      <c r="D46" s="12" t="s">
        <v>11</v>
      </c>
      <c r="E46" s="13">
        <f>SUM(E47:E48)</f>
        <v>117874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ht="13.5" customHeight="1">
      <c r="A47" s="6" t="s">
        <v>13</v>
      </c>
      <c r="B47" s="6">
        <v>4810</v>
      </c>
      <c r="C47" s="215" t="s">
        <v>216</v>
      </c>
      <c r="D47" s="6" t="s">
        <v>14</v>
      </c>
      <c r="E47" s="14">
        <v>7320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13.5" customHeight="1">
      <c r="A48" s="6" t="s">
        <v>12</v>
      </c>
      <c r="B48" s="6">
        <v>4810</v>
      </c>
      <c r="C48" s="215" t="s">
        <v>206</v>
      </c>
      <c r="D48" s="6" t="s">
        <v>3</v>
      </c>
      <c r="E48" s="14">
        <f>91171+5500+3000+6000+4883</f>
        <v>110554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ht="12" customHeight="1">
      <c r="A49" s="6"/>
      <c r="B49" s="6"/>
      <c r="C49" s="215"/>
      <c r="D49" s="6"/>
      <c r="E49" s="14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ht="13.5" customHeight="1">
      <c r="A50" s="10" t="s">
        <v>2</v>
      </c>
      <c r="B50" s="10">
        <v>853</v>
      </c>
      <c r="C50" s="210" t="s">
        <v>220</v>
      </c>
      <c r="D50" s="10" t="s">
        <v>3</v>
      </c>
      <c r="E50" s="11">
        <f>E51</f>
        <v>43975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ht="13.5" customHeight="1">
      <c r="A51" s="12" t="s">
        <v>4</v>
      </c>
      <c r="B51" s="12">
        <v>85333</v>
      </c>
      <c r="C51" s="214" t="s">
        <v>221</v>
      </c>
      <c r="D51" s="12" t="s">
        <v>3</v>
      </c>
      <c r="E51" s="13">
        <f>SUM(E52:E55)</f>
        <v>43975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ht="13.5" customHeight="1">
      <c r="A52" s="6" t="s">
        <v>12</v>
      </c>
      <c r="B52" s="6">
        <v>4010</v>
      </c>
      <c r="C52" s="215" t="s">
        <v>222</v>
      </c>
      <c r="D52" s="6" t="s">
        <v>3</v>
      </c>
      <c r="E52" s="14">
        <v>22271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ht="13.5" customHeight="1">
      <c r="A53" s="6" t="s">
        <v>12</v>
      </c>
      <c r="B53" s="6">
        <v>4040</v>
      </c>
      <c r="C53" s="215" t="s">
        <v>223</v>
      </c>
      <c r="D53" s="6" t="s">
        <v>3</v>
      </c>
      <c r="E53" s="14">
        <v>15147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ht="13.5" customHeight="1">
      <c r="A54" s="6" t="s">
        <v>12</v>
      </c>
      <c r="B54" s="6">
        <v>4110</v>
      </c>
      <c r="C54" s="215" t="s">
        <v>225</v>
      </c>
      <c r="D54" s="6" t="s">
        <v>3</v>
      </c>
      <c r="E54" s="14">
        <v>6447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ht="13.5" customHeight="1">
      <c r="A55" s="6" t="s">
        <v>12</v>
      </c>
      <c r="B55" s="6">
        <v>4300</v>
      </c>
      <c r="C55" s="215" t="s">
        <v>16</v>
      </c>
      <c r="D55" s="6" t="s">
        <v>3</v>
      </c>
      <c r="E55" s="14">
        <v>110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3.5" customHeight="1">
      <c r="A56" s="6"/>
      <c r="B56" s="6"/>
      <c r="C56" s="19"/>
      <c r="D56" s="6"/>
      <c r="E56" s="14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ht="18" customHeight="1">
      <c r="A57" s="216" t="s">
        <v>229</v>
      </c>
      <c r="B57" s="9"/>
      <c r="C57" s="9"/>
      <c r="D57" s="16"/>
      <c r="E57" s="20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ht="11.25" customHeight="1">
      <c r="A58" s="216"/>
      <c r="B58" s="9"/>
      <c r="C58" s="9"/>
      <c r="D58" s="16"/>
      <c r="E58" s="20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ht="14.25" customHeight="1">
      <c r="A59" s="10" t="s">
        <v>2</v>
      </c>
      <c r="B59" s="10">
        <v>750</v>
      </c>
      <c r="C59" s="210" t="s">
        <v>232</v>
      </c>
      <c r="D59" s="10" t="s">
        <v>3</v>
      </c>
      <c r="E59" s="11">
        <f>E60+E62</f>
        <v>18385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ht="14.25" customHeight="1">
      <c r="A60" s="12" t="s">
        <v>4</v>
      </c>
      <c r="B60" s="12">
        <v>75011</v>
      </c>
      <c r="C60" s="214" t="s">
        <v>233</v>
      </c>
      <c r="D60" s="12" t="s">
        <v>3</v>
      </c>
      <c r="E60" s="13">
        <f>SUM(E61:E61)</f>
        <v>720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ht="14.25" customHeight="1">
      <c r="A61" s="6" t="s">
        <v>12</v>
      </c>
      <c r="B61" s="6">
        <v>4010</v>
      </c>
      <c r="C61" s="215" t="s">
        <v>222</v>
      </c>
      <c r="D61" s="6" t="s">
        <v>3</v>
      </c>
      <c r="E61" s="14">
        <v>720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ht="14.25" customHeight="1">
      <c r="A62" s="12" t="s">
        <v>4</v>
      </c>
      <c r="B62" s="12">
        <v>75020</v>
      </c>
      <c r="C62" s="214" t="s">
        <v>234</v>
      </c>
      <c r="D62" s="12" t="s">
        <v>3</v>
      </c>
      <c r="E62" s="13">
        <f>SUM(E63:E63)</f>
        <v>17665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ht="14.25" customHeight="1">
      <c r="A63" s="6" t="s">
        <v>12</v>
      </c>
      <c r="B63" s="6">
        <v>4010</v>
      </c>
      <c r="C63" s="215" t="s">
        <v>222</v>
      </c>
      <c r="D63" s="6" t="s">
        <v>3</v>
      </c>
      <c r="E63" s="14">
        <v>17665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12" customHeight="1">
      <c r="A64" s="216"/>
      <c r="B64" s="9"/>
      <c r="C64" s="9"/>
      <c r="D64" s="16"/>
      <c r="E64" s="20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ht="13.5" customHeight="1">
      <c r="A65" s="10" t="s">
        <v>2</v>
      </c>
      <c r="B65" s="10">
        <v>754</v>
      </c>
      <c r="C65" s="210" t="s">
        <v>213</v>
      </c>
      <c r="D65" s="10" t="s">
        <v>3</v>
      </c>
      <c r="E65" s="11">
        <f>E66</f>
        <v>50000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 customHeight="1">
      <c r="A66" s="12" t="s">
        <v>4</v>
      </c>
      <c r="B66" s="12">
        <v>75411</v>
      </c>
      <c r="C66" s="214" t="s">
        <v>212</v>
      </c>
      <c r="D66" s="12" t="s">
        <v>3</v>
      </c>
      <c r="E66" s="13">
        <f>SUM(E67:E67)</f>
        <v>50000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 customHeight="1">
      <c r="A67" s="6" t="s">
        <v>12</v>
      </c>
      <c r="B67" s="6">
        <v>6060</v>
      </c>
      <c r="C67" s="215" t="s">
        <v>215</v>
      </c>
      <c r="D67" s="6" t="s">
        <v>3</v>
      </c>
      <c r="E67" s="14">
        <v>50000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2" customHeight="1">
      <c r="A68" s="6"/>
      <c r="B68" s="6"/>
      <c r="C68" s="215"/>
      <c r="D68" s="6"/>
      <c r="E68" s="1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 customHeight="1">
      <c r="A69" s="10" t="s">
        <v>2</v>
      </c>
      <c r="B69" s="10">
        <v>757</v>
      </c>
      <c r="C69" s="210" t="s">
        <v>219</v>
      </c>
      <c r="D69" s="10" t="s">
        <v>3</v>
      </c>
      <c r="E69" s="11">
        <f>E70</f>
        <v>7320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 customHeight="1">
      <c r="A70" s="12" t="s">
        <v>4</v>
      </c>
      <c r="B70" s="12">
        <v>75702</v>
      </c>
      <c r="C70" s="214" t="s">
        <v>208</v>
      </c>
      <c r="D70" s="12" t="s">
        <v>3</v>
      </c>
      <c r="E70" s="13">
        <f>SUM(E72:E72)</f>
        <v>7320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 customHeight="1">
      <c r="A71" s="12"/>
      <c r="B71" s="12"/>
      <c r="C71" s="214" t="s">
        <v>209</v>
      </c>
      <c r="D71" s="12"/>
      <c r="E71" s="1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 customHeight="1">
      <c r="A72" s="6" t="s">
        <v>12</v>
      </c>
      <c r="B72" s="6">
        <v>4300</v>
      </c>
      <c r="C72" s="215" t="s">
        <v>16</v>
      </c>
      <c r="D72" s="6" t="s">
        <v>3</v>
      </c>
      <c r="E72" s="14">
        <v>7320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2" customHeight="1">
      <c r="A73" s="6"/>
      <c r="B73" s="6"/>
      <c r="C73" s="19"/>
      <c r="D73" s="6"/>
      <c r="E73" s="1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 customHeight="1">
      <c r="A74" s="10" t="s">
        <v>2</v>
      </c>
      <c r="B74" s="10">
        <v>801</v>
      </c>
      <c r="C74" s="210" t="s">
        <v>15</v>
      </c>
      <c r="D74" s="10" t="s">
        <v>3</v>
      </c>
      <c r="E74" s="11">
        <f>E75</f>
        <v>5500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 customHeight="1">
      <c r="A75" s="211" t="s">
        <v>4</v>
      </c>
      <c r="B75" s="211">
        <v>80195</v>
      </c>
      <c r="C75" s="211" t="s">
        <v>205</v>
      </c>
      <c r="D75" s="211" t="s">
        <v>3</v>
      </c>
      <c r="E75" s="13">
        <f>SUM(E76:E76)</f>
        <v>5500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 customHeight="1">
      <c r="A76" s="6" t="s">
        <v>12</v>
      </c>
      <c r="B76" s="209">
        <v>4300</v>
      </c>
      <c r="C76" s="209" t="s">
        <v>16</v>
      </c>
      <c r="D76" s="209" t="s">
        <v>3</v>
      </c>
      <c r="E76" s="212">
        <v>5500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2" customHeight="1">
      <c r="A77" s="6"/>
      <c r="B77" s="6"/>
      <c r="C77" s="6"/>
      <c r="D77" s="6"/>
      <c r="E77" s="1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 customHeight="1">
      <c r="A78" s="10" t="s">
        <v>2</v>
      </c>
      <c r="B78" s="10">
        <v>851</v>
      </c>
      <c r="C78" s="210" t="s">
        <v>204</v>
      </c>
      <c r="D78" s="10" t="s">
        <v>3</v>
      </c>
      <c r="E78" s="11">
        <f>E79</f>
        <v>4883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 customHeight="1">
      <c r="A79" s="12" t="s">
        <v>4</v>
      </c>
      <c r="B79" s="12">
        <v>85195</v>
      </c>
      <c r="C79" s="211" t="s">
        <v>205</v>
      </c>
      <c r="D79" s="21" t="s">
        <v>3</v>
      </c>
      <c r="E79" s="13">
        <f>SUM(E80:E80)</f>
        <v>4883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 customHeight="1">
      <c r="A80" s="6" t="s">
        <v>12</v>
      </c>
      <c r="B80" s="209">
        <v>4210</v>
      </c>
      <c r="C80" s="209" t="s">
        <v>17</v>
      </c>
      <c r="D80" s="209" t="s">
        <v>3</v>
      </c>
      <c r="E80" s="212">
        <v>4883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2" customHeight="1">
      <c r="A81" s="6"/>
      <c r="B81" s="209"/>
      <c r="C81" s="209"/>
      <c r="D81" s="209"/>
      <c r="E81" s="21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 customHeight="1">
      <c r="A82" s="10" t="s">
        <v>2</v>
      </c>
      <c r="B82" s="10">
        <v>853</v>
      </c>
      <c r="C82" s="210" t="s">
        <v>220</v>
      </c>
      <c r="D82" s="10" t="s">
        <v>3</v>
      </c>
      <c r="E82" s="11">
        <f>E83</f>
        <v>43975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 customHeight="1">
      <c r="A83" s="12" t="s">
        <v>4</v>
      </c>
      <c r="B83" s="12">
        <v>85333</v>
      </c>
      <c r="C83" s="214" t="s">
        <v>221</v>
      </c>
      <c r="D83" s="12" t="s">
        <v>3</v>
      </c>
      <c r="E83" s="13">
        <f>SUM(E84:E86)</f>
        <v>43975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 customHeight="1">
      <c r="A84" s="6" t="s">
        <v>12</v>
      </c>
      <c r="B84" s="6">
        <v>4019</v>
      </c>
      <c r="C84" s="215" t="s">
        <v>222</v>
      </c>
      <c r="D84" s="6" t="s">
        <v>3</v>
      </c>
      <c r="E84" s="14">
        <v>37418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 customHeight="1">
      <c r="A85" s="6" t="s">
        <v>12</v>
      </c>
      <c r="B85" s="6">
        <v>4119</v>
      </c>
      <c r="C85" s="215" t="s">
        <v>225</v>
      </c>
      <c r="D85" s="6" t="s">
        <v>3</v>
      </c>
      <c r="E85" s="14">
        <v>6447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 customHeight="1">
      <c r="A86" s="6" t="s">
        <v>12</v>
      </c>
      <c r="B86" s="6">
        <v>4170</v>
      </c>
      <c r="C86" s="215" t="s">
        <v>224</v>
      </c>
      <c r="D86" s="6" t="s">
        <v>3</v>
      </c>
      <c r="E86" s="14">
        <v>110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2" customHeight="1">
      <c r="A87" s="6"/>
      <c r="B87" s="6"/>
      <c r="C87" s="19"/>
      <c r="D87" s="6"/>
      <c r="E87" s="1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 customHeight="1">
      <c r="A88" s="217" t="s">
        <v>2</v>
      </c>
      <c r="B88" s="217">
        <v>854</v>
      </c>
      <c r="C88" s="210" t="s">
        <v>5</v>
      </c>
      <c r="D88" s="10" t="s">
        <v>3</v>
      </c>
      <c r="E88" s="11">
        <f>E89+E91+E94</f>
        <v>100171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 customHeight="1">
      <c r="A89" s="12" t="s">
        <v>4</v>
      </c>
      <c r="B89" s="12">
        <v>85403</v>
      </c>
      <c r="C89" s="224" t="s">
        <v>210</v>
      </c>
      <c r="D89" s="21" t="s">
        <v>3</v>
      </c>
      <c r="E89" s="13">
        <f>SUM(E90:E90)</f>
        <v>91171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 customHeight="1">
      <c r="A90" s="6" t="s">
        <v>12</v>
      </c>
      <c r="B90" s="22">
        <v>4270</v>
      </c>
      <c r="C90" s="213" t="s">
        <v>207</v>
      </c>
      <c r="D90" s="213" t="s">
        <v>3</v>
      </c>
      <c r="E90" s="23">
        <v>91171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 customHeight="1">
      <c r="A91" s="12" t="s">
        <v>4</v>
      </c>
      <c r="B91" s="12">
        <v>85406</v>
      </c>
      <c r="C91" s="224" t="s">
        <v>217</v>
      </c>
      <c r="D91" s="21" t="s">
        <v>3</v>
      </c>
      <c r="E91" s="13">
        <f>SUM(E93:E93)</f>
        <v>3000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 customHeight="1">
      <c r="A92" s="12"/>
      <c r="B92" s="12"/>
      <c r="C92" s="224" t="s">
        <v>218</v>
      </c>
      <c r="D92" s="21"/>
      <c r="E92" s="1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 customHeight="1">
      <c r="A93" s="6" t="s">
        <v>12</v>
      </c>
      <c r="B93" s="22">
        <v>4210</v>
      </c>
      <c r="C93" s="213" t="s">
        <v>17</v>
      </c>
      <c r="D93" s="213" t="s">
        <v>3</v>
      </c>
      <c r="E93" s="23">
        <v>3000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 customHeight="1">
      <c r="A94" s="211" t="s">
        <v>4</v>
      </c>
      <c r="B94" s="211">
        <v>85410</v>
      </c>
      <c r="C94" s="214" t="s">
        <v>18</v>
      </c>
      <c r="D94" s="12" t="s">
        <v>3</v>
      </c>
      <c r="E94" s="13">
        <f>SUM(E95:E95)</f>
        <v>6000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 customHeight="1">
      <c r="A95" s="6" t="s">
        <v>12</v>
      </c>
      <c r="B95" s="6">
        <v>4210</v>
      </c>
      <c r="C95" s="215" t="s">
        <v>17</v>
      </c>
      <c r="D95" s="6" t="s">
        <v>3</v>
      </c>
      <c r="E95" s="14">
        <v>6000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 customHeight="1">
      <c r="A96" s="6"/>
      <c r="B96" s="6"/>
      <c r="C96" s="19"/>
      <c r="D96" s="6"/>
      <c r="E96" s="1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8" customHeight="1">
      <c r="A97" s="6"/>
      <c r="B97" s="6"/>
      <c r="C97" s="8" t="s">
        <v>19</v>
      </c>
      <c r="D97" s="6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2.75" customHeight="1">
      <c r="A98" s="6"/>
      <c r="B98" s="6"/>
      <c r="C98" s="8"/>
      <c r="D98" s="6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5" customHeight="1">
      <c r="A99" s="6" t="s">
        <v>20</v>
      </c>
      <c r="B99" s="6"/>
      <c r="C99" s="6"/>
      <c r="D99" s="6"/>
      <c r="E99" s="2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2.75" customHeight="1">
      <c r="A100" s="6"/>
      <c r="B100" s="6"/>
      <c r="C100" s="6"/>
      <c r="D100" s="6"/>
      <c r="E100" s="2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2.75" customHeight="1">
      <c r="A101" s="6"/>
      <c r="B101" s="6"/>
      <c r="C101" s="6" t="s">
        <v>21</v>
      </c>
      <c r="D101" s="6"/>
      <c r="E101" s="19">
        <v>45150980</v>
      </c>
      <c r="F101" s="209"/>
      <c r="G101" s="220"/>
      <c r="H101" s="218"/>
      <c r="I101" s="2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2.75" customHeight="1">
      <c r="A102" s="6"/>
      <c r="B102" s="6"/>
      <c r="C102" s="6" t="s">
        <v>22</v>
      </c>
      <c r="D102" s="6"/>
      <c r="E102" s="19">
        <v>6700000</v>
      </c>
      <c r="F102" s="209"/>
      <c r="G102" s="220"/>
      <c r="H102" s="218"/>
      <c r="I102" s="2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2.75" customHeight="1">
      <c r="A103" s="6"/>
      <c r="B103" s="6"/>
      <c r="C103" s="15" t="s">
        <v>23</v>
      </c>
      <c r="D103" s="10"/>
      <c r="E103" s="26">
        <f>E101+E102</f>
        <v>51850980</v>
      </c>
      <c r="F103" s="209"/>
      <c r="G103" s="220"/>
      <c r="H103" s="218"/>
      <c r="I103" s="2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2.75" customHeight="1">
      <c r="A104" s="6"/>
      <c r="B104" s="6"/>
      <c r="C104" s="6" t="s">
        <v>24</v>
      </c>
      <c r="D104" s="6"/>
      <c r="E104" s="19">
        <v>49671997</v>
      </c>
      <c r="F104" s="209"/>
      <c r="G104" s="220"/>
      <c r="H104" s="218"/>
      <c r="I104" s="2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2.75" customHeight="1">
      <c r="A105" s="6"/>
      <c r="B105" s="6"/>
      <c r="C105" s="6" t="s">
        <v>25</v>
      </c>
      <c r="D105" s="6"/>
      <c r="E105" s="19">
        <v>2178983</v>
      </c>
      <c r="F105" s="209"/>
      <c r="G105" s="220"/>
      <c r="H105" s="218"/>
      <c r="I105" s="2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2.75" customHeight="1">
      <c r="A106" s="6"/>
      <c r="B106" s="6"/>
      <c r="C106" s="15" t="s">
        <v>26</v>
      </c>
      <c r="D106" s="10"/>
      <c r="E106" s="26">
        <f>E105+E104</f>
        <v>51850980</v>
      </c>
      <c r="F106" s="209"/>
      <c r="G106" s="220"/>
      <c r="H106" s="219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2.75" customHeight="1">
      <c r="A107" s="6"/>
      <c r="B107" s="6"/>
      <c r="C107" s="15"/>
      <c r="D107" s="10"/>
      <c r="E107" s="2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2.75" customHeight="1">
      <c r="A108" s="6"/>
      <c r="B108" s="6"/>
      <c r="C108" s="15"/>
      <c r="D108" s="10"/>
      <c r="E108" s="2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5.75" customHeight="1">
      <c r="A109" s="6"/>
      <c r="B109" s="6"/>
      <c r="C109" s="8" t="s">
        <v>27</v>
      </c>
      <c r="D109" s="6"/>
      <c r="E109" s="19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2.75" customHeight="1">
      <c r="A110" s="6"/>
      <c r="B110" s="6"/>
      <c r="C110" s="8"/>
      <c r="D110" s="6"/>
      <c r="E110" s="19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2.75" customHeight="1">
      <c r="A111" s="6" t="s">
        <v>28</v>
      </c>
      <c r="B111" s="6"/>
      <c r="C111" s="6"/>
      <c r="D111" s="6"/>
      <c r="E111" s="19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2.75" customHeight="1">
      <c r="A112" s="6"/>
      <c r="B112" s="6"/>
      <c r="C112" s="6"/>
      <c r="D112" s="6"/>
      <c r="E112" s="19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2.75" customHeight="1">
      <c r="A113" s="6"/>
      <c r="B113" s="6"/>
      <c r="C113" s="6"/>
      <c r="D113" s="6"/>
      <c r="E113" s="1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5.75" customHeight="1">
      <c r="A114" s="6"/>
      <c r="B114" s="6"/>
      <c r="C114" s="8" t="s">
        <v>29</v>
      </c>
      <c r="D114" s="6"/>
      <c r="E114" s="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2.75" customHeight="1">
      <c r="A115" s="6"/>
      <c r="B115" s="6"/>
      <c r="C115" s="8"/>
      <c r="D115" s="6"/>
      <c r="E115" s="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2.75" customHeight="1">
      <c r="A116" s="6" t="s">
        <v>30</v>
      </c>
      <c r="B116" s="6"/>
      <c r="C116" s="6"/>
      <c r="D116" s="6"/>
      <c r="E116" s="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2.75" customHeight="1">
      <c r="A117" s="6"/>
      <c r="B117" s="6"/>
      <c r="C117" s="6"/>
      <c r="D117" s="6"/>
      <c r="E117" s="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2.75" customHeight="1">
      <c r="A118" s="12" t="s">
        <v>31</v>
      </c>
      <c r="B118" s="6"/>
      <c r="C118" s="6"/>
      <c r="D118" s="6"/>
      <c r="E118" s="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2.75" customHeight="1">
      <c r="A119" s="12" t="s">
        <v>32</v>
      </c>
      <c r="B119" s="6"/>
      <c r="C119" s="6"/>
      <c r="D119" s="6"/>
      <c r="E119" s="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2.75" customHeight="1">
      <c r="A120" s="12"/>
      <c r="B120" s="6"/>
      <c r="C120" s="6"/>
      <c r="D120" s="6"/>
      <c r="E120" s="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2.75" customHeight="1">
      <c r="A121" s="6"/>
      <c r="B121" s="6"/>
      <c r="C121" s="6" t="s">
        <v>33</v>
      </c>
      <c r="D121" s="6" t="s">
        <v>34</v>
      </c>
      <c r="E121" s="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2.75" customHeight="1">
      <c r="A122" s="6"/>
      <c r="B122" s="6"/>
      <c r="C122" s="6"/>
      <c r="D122" s="6"/>
      <c r="E122" s="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2.75" customHeight="1">
      <c r="A123" s="6"/>
      <c r="B123" s="6"/>
      <c r="C123" s="6" t="s">
        <v>35</v>
      </c>
      <c r="D123" s="6" t="s">
        <v>36</v>
      </c>
      <c r="E123" s="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2.75" customHeight="1">
      <c r="A124" s="6"/>
      <c r="B124" s="6"/>
      <c r="C124" s="6"/>
      <c r="D124" s="6"/>
      <c r="E124" s="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2.75" customHeight="1">
      <c r="A125" s="6"/>
      <c r="B125" s="6"/>
      <c r="C125" s="6" t="s">
        <v>37</v>
      </c>
      <c r="D125" s="6" t="s">
        <v>38</v>
      </c>
      <c r="E125" s="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2.75" customHeight="1">
      <c r="A126" s="6"/>
      <c r="B126" s="6"/>
      <c r="C126" s="6"/>
      <c r="D126" s="6"/>
      <c r="E126" s="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2.75" customHeight="1">
      <c r="A127" s="6"/>
      <c r="B127" s="6"/>
      <c r="C127" s="6" t="s">
        <v>39</v>
      </c>
      <c r="D127" s="6" t="s">
        <v>40</v>
      </c>
      <c r="E127" s="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2.75" customHeight="1">
      <c r="A128" s="6"/>
      <c r="B128" s="6"/>
      <c r="C128" s="6"/>
      <c r="D128" s="6"/>
      <c r="E128" s="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2.75" customHeight="1">
      <c r="A129" s="6"/>
      <c r="B129" s="6"/>
      <c r="C129" s="6" t="s">
        <v>41</v>
      </c>
      <c r="D129" s="6" t="s">
        <v>42</v>
      </c>
      <c r="E129" s="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printOptions/>
  <pageMargins left="0.7874015748031497" right="0.7874015748031497" top="0.5905511811023623" bottom="0.5905511811023623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  <rowBreaks count="2" manualBreakCount="2">
    <brk id="53" max="4" man="1"/>
    <brk id="10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4"/>
  <sheetViews>
    <sheetView workbookViewId="0" topLeftCell="B16">
      <selection activeCell="R216" sqref="R216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56" ht="12.75" hidden="1">
      <c r="A1" s="28"/>
      <c r="B1" s="29"/>
      <c r="C1" s="30"/>
      <c r="D1" s="30"/>
      <c r="E1" s="30"/>
      <c r="F1" s="30"/>
      <c r="G1" s="30"/>
      <c r="H1" s="30"/>
      <c r="I1" s="30"/>
      <c r="J1" s="30"/>
      <c r="K1" s="30"/>
      <c r="L1" s="31"/>
      <c r="M1" s="28"/>
      <c r="N1" s="28"/>
      <c r="O1" s="30"/>
      <c r="P1" s="30"/>
      <c r="Q1" s="30"/>
      <c r="R1" s="30"/>
      <c r="S1" s="32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2.75" hidden="1">
      <c r="A2" s="33"/>
      <c r="B2" s="29"/>
      <c r="C2" s="34"/>
      <c r="D2" s="34"/>
      <c r="E2" s="34"/>
      <c r="F2" s="34"/>
      <c r="G2" s="34"/>
      <c r="H2" s="34"/>
      <c r="I2" s="34"/>
      <c r="J2" s="34" t="s">
        <v>43</v>
      </c>
      <c r="K2" s="30"/>
      <c r="L2" s="31"/>
      <c r="M2" s="28"/>
      <c r="N2" s="28"/>
      <c r="O2" s="30"/>
      <c r="P2" s="30"/>
      <c r="Q2" s="30"/>
      <c r="R2" s="30"/>
      <c r="S2" s="32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ht="12.75" hidden="1">
      <c r="A3" s="35" t="s">
        <v>44</v>
      </c>
      <c r="B3" s="36"/>
      <c r="C3" s="37"/>
      <c r="D3" s="38" t="s">
        <v>45</v>
      </c>
      <c r="E3" s="37"/>
      <c r="F3" s="39"/>
      <c r="G3" s="38" t="s">
        <v>46</v>
      </c>
      <c r="H3" s="39"/>
      <c r="I3" s="37"/>
      <c r="J3" s="34"/>
      <c r="K3" s="30"/>
      <c r="L3" s="31"/>
      <c r="M3" s="28"/>
      <c r="N3" s="28"/>
      <c r="O3" s="30"/>
      <c r="P3" s="30"/>
      <c r="Q3" s="30"/>
      <c r="R3" s="30"/>
      <c r="S3" s="32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ht="12.75" hidden="1">
      <c r="A4" s="35" t="s">
        <v>47</v>
      </c>
      <c r="B4" s="36"/>
      <c r="C4" s="37"/>
      <c r="D4" s="38" t="s">
        <v>48</v>
      </c>
      <c r="E4" s="37"/>
      <c r="F4" s="39"/>
      <c r="G4" s="38" t="s">
        <v>49</v>
      </c>
      <c r="H4" s="39"/>
      <c r="I4" s="37"/>
      <c r="J4" s="34"/>
      <c r="K4" s="30"/>
      <c r="L4" s="31"/>
      <c r="M4" s="28"/>
      <c r="N4" s="28"/>
      <c r="O4" s="30"/>
      <c r="P4" s="30"/>
      <c r="Q4" s="30"/>
      <c r="R4" s="30"/>
      <c r="S4" s="32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12.75" hidden="1">
      <c r="A5" s="35" t="s">
        <v>50</v>
      </c>
      <c r="B5" s="36"/>
      <c r="C5" s="37"/>
      <c r="D5" s="38" t="s">
        <v>51</v>
      </c>
      <c r="E5" s="37"/>
      <c r="F5" s="39"/>
      <c r="G5" s="38" t="s">
        <v>52</v>
      </c>
      <c r="H5" s="39"/>
      <c r="I5" s="37"/>
      <c r="J5" s="34"/>
      <c r="K5" s="30"/>
      <c r="L5" s="31"/>
      <c r="M5" s="28"/>
      <c r="N5" s="28"/>
      <c r="O5" s="30"/>
      <c r="P5" s="30"/>
      <c r="Q5" s="30"/>
      <c r="R5" s="30"/>
      <c r="S5" s="32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2.75" hidden="1">
      <c r="A6" s="35" t="s">
        <v>53</v>
      </c>
      <c r="B6" s="36"/>
      <c r="C6" s="37"/>
      <c r="D6" s="38" t="s">
        <v>54</v>
      </c>
      <c r="E6" s="37"/>
      <c r="F6" s="39"/>
      <c r="G6" s="38" t="s">
        <v>55</v>
      </c>
      <c r="H6" s="39"/>
      <c r="I6" s="37"/>
      <c r="J6" s="34"/>
      <c r="K6" s="30"/>
      <c r="L6" s="31"/>
      <c r="M6" s="28"/>
      <c r="N6" s="28"/>
      <c r="O6" s="30"/>
      <c r="P6" s="30"/>
      <c r="Q6" s="30"/>
      <c r="R6" s="30"/>
      <c r="S6" s="32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2.75" hidden="1">
      <c r="A7" s="35"/>
      <c r="B7" s="36"/>
      <c r="C7" s="37"/>
      <c r="D7" s="38"/>
      <c r="E7" s="37"/>
      <c r="F7" s="39"/>
      <c r="G7" s="38"/>
      <c r="H7" s="39"/>
      <c r="I7" s="37"/>
      <c r="J7" s="34"/>
      <c r="K7" s="30"/>
      <c r="L7" s="31"/>
      <c r="M7" s="28"/>
      <c r="N7" s="28"/>
      <c r="O7" s="30"/>
      <c r="P7" s="30"/>
      <c r="Q7" s="30"/>
      <c r="R7" s="30"/>
      <c r="S7" s="32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2.75" hidden="1">
      <c r="A8" s="35"/>
      <c r="B8" s="36"/>
      <c r="C8" s="37"/>
      <c r="D8" s="38"/>
      <c r="E8" s="37"/>
      <c r="F8" s="39"/>
      <c r="G8" s="38"/>
      <c r="H8" s="39"/>
      <c r="I8" s="37"/>
      <c r="J8" s="34"/>
      <c r="K8" s="30"/>
      <c r="L8" s="31"/>
      <c r="M8" s="28"/>
      <c r="N8" s="28"/>
      <c r="O8" s="30"/>
      <c r="P8" s="30"/>
      <c r="Q8" s="30"/>
      <c r="R8" s="30"/>
      <c r="S8" s="32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2.75" hidden="1">
      <c r="A9" s="35"/>
      <c r="B9" s="36"/>
      <c r="C9" s="37"/>
      <c r="D9" s="38"/>
      <c r="E9" s="37"/>
      <c r="F9" s="39"/>
      <c r="G9" s="38"/>
      <c r="H9" s="39"/>
      <c r="I9" s="37"/>
      <c r="J9" s="34"/>
      <c r="K9" s="30"/>
      <c r="L9" s="31"/>
      <c r="M9" s="28"/>
      <c r="N9" s="28"/>
      <c r="O9" s="30"/>
      <c r="P9" s="30"/>
      <c r="Q9" s="30"/>
      <c r="R9" s="30"/>
      <c r="S9" s="32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ht="12.75" hidden="1">
      <c r="A10" s="35"/>
      <c r="B10" s="36"/>
      <c r="C10" s="37"/>
      <c r="D10" s="38"/>
      <c r="E10" s="37"/>
      <c r="F10" s="39"/>
      <c r="G10" s="38"/>
      <c r="H10" s="39"/>
      <c r="I10" s="37"/>
      <c r="J10" s="34"/>
      <c r="K10" s="30"/>
      <c r="L10" s="31"/>
      <c r="M10" s="28"/>
      <c r="N10" s="28"/>
      <c r="O10" s="30"/>
      <c r="P10" s="30"/>
      <c r="Q10" s="30"/>
      <c r="R10" s="30"/>
      <c r="S10" s="32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ht="12.75" hidden="1">
      <c r="A11" s="35"/>
      <c r="B11" s="36"/>
      <c r="C11" s="37"/>
      <c r="D11" s="38"/>
      <c r="E11" s="37"/>
      <c r="F11" s="39"/>
      <c r="G11" s="38"/>
      <c r="H11" s="39"/>
      <c r="I11" s="37"/>
      <c r="J11" s="34"/>
      <c r="K11" s="30"/>
      <c r="L11" s="31"/>
      <c r="M11" s="28"/>
      <c r="N11" s="28"/>
      <c r="O11" s="30"/>
      <c r="P11" s="30"/>
      <c r="Q11" s="30"/>
      <c r="R11" s="30"/>
      <c r="S11" s="32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ht="12.75" hidden="1">
      <c r="A12" s="35"/>
      <c r="B12" s="36"/>
      <c r="C12" s="37"/>
      <c r="D12" s="38"/>
      <c r="E12" s="37"/>
      <c r="F12" s="39"/>
      <c r="G12" s="38"/>
      <c r="H12" s="39"/>
      <c r="I12" s="37"/>
      <c r="J12" s="34"/>
      <c r="K12" s="30"/>
      <c r="L12" s="31"/>
      <c r="M12" s="28"/>
      <c r="N12" s="28"/>
      <c r="O12" s="30"/>
      <c r="P12" s="30"/>
      <c r="Q12" s="30"/>
      <c r="R12" s="30"/>
      <c r="S12" s="32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ht="12.75" hidden="1">
      <c r="A13" s="35"/>
      <c r="B13" s="36"/>
      <c r="C13" s="37"/>
      <c r="D13" s="38"/>
      <c r="E13" s="37"/>
      <c r="F13" s="39"/>
      <c r="G13" s="38"/>
      <c r="H13" s="39"/>
      <c r="I13" s="37"/>
      <c r="J13" s="34"/>
      <c r="K13" s="30"/>
      <c r="L13" s="31"/>
      <c r="M13" s="28"/>
      <c r="N13" s="28"/>
      <c r="O13" s="30"/>
      <c r="P13" s="30"/>
      <c r="Q13" s="30"/>
      <c r="R13" s="30"/>
      <c r="S13" s="32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ht="12.75" hidden="1">
      <c r="A14" s="35"/>
      <c r="B14" s="36"/>
      <c r="C14" s="37"/>
      <c r="D14" s="38"/>
      <c r="E14" s="37"/>
      <c r="F14" s="39"/>
      <c r="G14" s="38"/>
      <c r="H14" s="39"/>
      <c r="I14" s="37"/>
      <c r="J14" s="34"/>
      <c r="K14" s="30"/>
      <c r="L14" s="31"/>
      <c r="M14" s="28"/>
      <c r="N14" s="28"/>
      <c r="O14" s="30"/>
      <c r="P14" s="30"/>
      <c r="Q14" s="30"/>
      <c r="R14" s="30"/>
      <c r="S14" s="32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ht="12.75" hidden="1">
      <c r="A15" s="35"/>
      <c r="B15" s="36"/>
      <c r="C15" s="40"/>
      <c r="D15" s="41"/>
      <c r="E15" s="40"/>
      <c r="F15" s="42"/>
      <c r="G15" s="38"/>
      <c r="H15" s="42"/>
      <c r="I15" s="40"/>
      <c r="J15" s="34"/>
      <c r="K15" s="30"/>
      <c r="L15" s="31"/>
      <c r="M15" s="28"/>
      <c r="N15" s="28"/>
      <c r="O15" s="30"/>
      <c r="P15" s="30"/>
      <c r="Q15" s="30"/>
      <c r="R15" s="30"/>
      <c r="S15" s="32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ht="16.5" customHeight="1">
      <c r="A16" s="43"/>
      <c r="B16" s="44"/>
      <c r="C16" s="45"/>
      <c r="D16" s="43"/>
      <c r="E16" s="43"/>
      <c r="F16" s="45"/>
      <c r="G16" s="45"/>
      <c r="H16" s="46" t="s">
        <v>56</v>
      </c>
      <c r="I16" s="45"/>
      <c r="J16" s="45"/>
      <c r="K16" s="45"/>
      <c r="L16" s="47"/>
      <c r="M16" s="43"/>
      <c r="N16" s="43"/>
      <c r="O16" s="45"/>
      <c r="P16" s="45"/>
      <c r="Q16" s="45"/>
      <c r="R16" s="45"/>
      <c r="S16" s="48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5.75">
      <c r="A17" s="28"/>
      <c r="B17" s="49"/>
      <c r="C17" s="33"/>
      <c r="D17" s="50"/>
      <c r="E17" s="51"/>
      <c r="F17" s="51"/>
      <c r="G17" s="51"/>
      <c r="H17" s="221" t="s">
        <v>237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32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ht="13.5" customHeight="1">
      <c r="A18" s="52"/>
      <c r="B18" s="53"/>
      <c r="C18" s="54"/>
      <c r="D18" s="54"/>
      <c r="E18" s="54"/>
      <c r="F18" s="54"/>
      <c r="G18" s="54"/>
      <c r="H18" s="54"/>
      <c r="I18" s="54"/>
      <c r="J18" s="54"/>
      <c r="K18" s="55"/>
      <c r="L18" s="56"/>
      <c r="M18" s="57"/>
      <c r="N18" s="57"/>
      <c r="O18" s="55"/>
      <c r="P18" s="55"/>
      <c r="Q18" s="58"/>
      <c r="R18" s="55"/>
      <c r="S18" s="59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ht="11.25" customHeight="1">
      <c r="A19" s="60"/>
      <c r="B19" s="61"/>
      <c r="C19" s="62" t="s">
        <v>57</v>
      </c>
      <c r="D19" s="62" t="s">
        <v>58</v>
      </c>
      <c r="E19" s="62" t="s">
        <v>59</v>
      </c>
      <c r="F19" s="62" t="s">
        <v>60</v>
      </c>
      <c r="G19" s="62" t="s">
        <v>61</v>
      </c>
      <c r="H19" s="62" t="s">
        <v>62</v>
      </c>
      <c r="I19" s="62" t="s">
        <v>63</v>
      </c>
      <c r="J19" s="62" t="s">
        <v>64</v>
      </c>
      <c r="K19" s="62" t="s">
        <v>65</v>
      </c>
      <c r="L19" s="63" t="s">
        <v>66</v>
      </c>
      <c r="M19" s="62" t="s">
        <v>67</v>
      </c>
      <c r="N19" s="64" t="s">
        <v>68</v>
      </c>
      <c r="O19" s="62" t="s">
        <v>69</v>
      </c>
      <c r="P19" s="62" t="s">
        <v>70</v>
      </c>
      <c r="Q19" s="62" t="s">
        <v>71</v>
      </c>
      <c r="R19" s="62" t="s">
        <v>72</v>
      </c>
      <c r="S19" s="65" t="s">
        <v>73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13.5" customHeight="1">
      <c r="A20" s="66" t="s">
        <v>74</v>
      </c>
      <c r="B20" s="67" t="s">
        <v>75</v>
      </c>
      <c r="C20" s="68" t="s">
        <v>76</v>
      </c>
      <c r="D20" s="68" t="s">
        <v>77</v>
      </c>
      <c r="E20" s="69" t="s">
        <v>78</v>
      </c>
      <c r="F20" s="68" t="s">
        <v>79</v>
      </c>
      <c r="G20" s="68" t="s">
        <v>80</v>
      </c>
      <c r="H20" s="68" t="s">
        <v>81</v>
      </c>
      <c r="I20" s="68" t="s">
        <v>82</v>
      </c>
      <c r="J20" s="68" t="s">
        <v>83</v>
      </c>
      <c r="K20" s="68" t="s">
        <v>84</v>
      </c>
      <c r="L20" s="70" t="s">
        <v>85</v>
      </c>
      <c r="M20" s="71" t="s">
        <v>86</v>
      </c>
      <c r="N20" s="72" t="s">
        <v>87</v>
      </c>
      <c r="O20" s="68" t="s">
        <v>88</v>
      </c>
      <c r="P20" s="71" t="s">
        <v>89</v>
      </c>
      <c r="Q20" s="71" t="s">
        <v>90</v>
      </c>
      <c r="R20" s="71" t="s">
        <v>91</v>
      </c>
      <c r="S20" s="7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3.5" customHeight="1">
      <c r="A21" s="74"/>
      <c r="B21" s="75"/>
      <c r="C21" s="75" t="s">
        <v>92</v>
      </c>
      <c r="D21" s="75" t="s">
        <v>93</v>
      </c>
      <c r="E21" s="75" t="s">
        <v>94</v>
      </c>
      <c r="F21" s="75" t="s">
        <v>95</v>
      </c>
      <c r="G21" s="75" t="s">
        <v>96</v>
      </c>
      <c r="H21" s="75" t="s">
        <v>97</v>
      </c>
      <c r="I21" s="75" t="s">
        <v>98</v>
      </c>
      <c r="J21" s="75" t="s">
        <v>99</v>
      </c>
      <c r="K21" s="75" t="s">
        <v>100</v>
      </c>
      <c r="L21" s="75" t="s">
        <v>101</v>
      </c>
      <c r="M21" s="75" t="s">
        <v>102</v>
      </c>
      <c r="N21" s="75" t="s">
        <v>103</v>
      </c>
      <c r="O21" s="75" t="s">
        <v>104</v>
      </c>
      <c r="P21" s="75" t="s">
        <v>105</v>
      </c>
      <c r="Q21" s="75" t="s">
        <v>106</v>
      </c>
      <c r="R21" s="76" t="s">
        <v>107</v>
      </c>
      <c r="S21" s="77" t="s">
        <v>108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ht="12" customHeight="1">
      <c r="A22" s="79">
        <v>80102</v>
      </c>
      <c r="B22" s="80">
        <v>3020</v>
      </c>
      <c r="C22" s="81"/>
      <c r="D22" s="82"/>
      <c r="E22" s="83"/>
      <c r="F22" s="83"/>
      <c r="G22" s="83"/>
      <c r="H22" s="83"/>
      <c r="I22" s="83"/>
      <c r="J22" s="83"/>
      <c r="K22" s="83"/>
      <c r="L22" s="83"/>
      <c r="M22" s="84"/>
      <c r="N22" s="85"/>
      <c r="O22" s="85"/>
      <c r="P22" s="85"/>
      <c r="Q22" s="85"/>
      <c r="R22" s="85"/>
      <c r="S22" s="86">
        <f aca="true" t="shared" si="0" ref="S22:S64">R22+Q22+P22+O22+N22+M22+L22+K22+J22+I22+H22+G22+F22+E22+D22+C22</f>
        <v>0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ht="12" customHeight="1">
      <c r="A23" s="87"/>
      <c r="B23" s="80">
        <v>4010</v>
      </c>
      <c r="C23" s="88"/>
      <c r="D23" s="82"/>
      <c r="E23" s="82"/>
      <c r="F23" s="82"/>
      <c r="G23" s="82"/>
      <c r="H23" s="82"/>
      <c r="I23" s="82"/>
      <c r="J23" s="82"/>
      <c r="K23" s="82"/>
      <c r="L23" s="82"/>
      <c r="M23" s="85"/>
      <c r="N23" s="85"/>
      <c r="O23" s="85"/>
      <c r="P23" s="85"/>
      <c r="Q23" s="85"/>
      <c r="R23" s="85"/>
      <c r="S23" s="89">
        <f t="shared" si="0"/>
        <v>0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ht="12" customHeight="1">
      <c r="A24" s="90"/>
      <c r="B24" s="91">
        <v>4040</v>
      </c>
      <c r="C24" s="81"/>
      <c r="D24" s="83"/>
      <c r="E24" s="83"/>
      <c r="F24" s="83"/>
      <c r="G24" s="83"/>
      <c r="H24" s="83"/>
      <c r="I24" s="83"/>
      <c r="J24" s="83"/>
      <c r="K24" s="83"/>
      <c r="L24" s="83"/>
      <c r="M24" s="84"/>
      <c r="N24" s="85"/>
      <c r="O24" s="85"/>
      <c r="P24" s="85"/>
      <c r="Q24" s="85"/>
      <c r="R24" s="85"/>
      <c r="S24" s="89">
        <f t="shared" si="0"/>
        <v>0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ht="12" customHeight="1">
      <c r="A25" s="90"/>
      <c r="B25" s="91">
        <v>4110</v>
      </c>
      <c r="C25" s="81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85"/>
      <c r="O25" s="85"/>
      <c r="P25" s="85"/>
      <c r="Q25" s="85"/>
      <c r="R25" s="85"/>
      <c r="S25" s="89">
        <f t="shared" si="0"/>
        <v>0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ht="12" customHeight="1">
      <c r="A26" s="90" t="s">
        <v>109</v>
      </c>
      <c r="B26" s="92">
        <v>4120</v>
      </c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95"/>
      <c r="O26" s="84"/>
      <c r="P26" s="84"/>
      <c r="Q26" s="84"/>
      <c r="R26" s="96"/>
      <c r="S26" s="89">
        <f t="shared" si="0"/>
        <v>0</v>
      </c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ht="12" customHeight="1">
      <c r="A27" s="90" t="s">
        <v>110</v>
      </c>
      <c r="B27" s="91">
        <v>4210</v>
      </c>
      <c r="C27" s="81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83"/>
      <c r="O27" s="85"/>
      <c r="P27" s="85"/>
      <c r="Q27" s="85"/>
      <c r="R27" s="85"/>
      <c r="S27" s="89">
        <f t="shared" si="0"/>
        <v>0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ht="12" customHeight="1">
      <c r="A28" s="90" t="s">
        <v>111</v>
      </c>
      <c r="B28" s="91">
        <v>4240</v>
      </c>
      <c r="C28" s="81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85"/>
      <c r="O28" s="85"/>
      <c r="P28" s="85"/>
      <c r="Q28" s="85"/>
      <c r="R28" s="85"/>
      <c r="S28" s="89">
        <f t="shared" si="0"/>
        <v>0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ht="12" customHeight="1">
      <c r="A29" s="90" t="s">
        <v>112</v>
      </c>
      <c r="B29" s="91">
        <v>4260</v>
      </c>
      <c r="C29" s="81"/>
      <c r="D29" s="83"/>
      <c r="E29" s="83"/>
      <c r="F29" s="83"/>
      <c r="G29" s="83"/>
      <c r="H29" s="83"/>
      <c r="I29" s="83"/>
      <c r="J29" s="83"/>
      <c r="K29" s="83"/>
      <c r="L29" s="83"/>
      <c r="M29" s="84"/>
      <c r="N29" s="85"/>
      <c r="O29" s="85"/>
      <c r="P29" s="85"/>
      <c r="Q29" s="85"/>
      <c r="R29" s="85"/>
      <c r="S29" s="89">
        <f t="shared" si="0"/>
        <v>0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ht="12" customHeight="1">
      <c r="A30" s="90"/>
      <c r="B30" s="91">
        <v>4270</v>
      </c>
      <c r="C30" s="81"/>
      <c r="D30" s="83"/>
      <c r="E30" s="83"/>
      <c r="F30" s="83"/>
      <c r="G30" s="83"/>
      <c r="H30" s="83"/>
      <c r="I30" s="83"/>
      <c r="J30" s="83"/>
      <c r="K30" s="83"/>
      <c r="L30" s="83"/>
      <c r="M30" s="84"/>
      <c r="N30" s="85"/>
      <c r="O30" s="85"/>
      <c r="P30" s="85"/>
      <c r="Q30" s="85"/>
      <c r="R30" s="85"/>
      <c r="S30" s="89">
        <f t="shared" si="0"/>
        <v>0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ht="12" customHeight="1">
      <c r="A31" s="90"/>
      <c r="B31" s="91">
        <v>4300</v>
      </c>
      <c r="C31" s="81"/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85"/>
      <c r="O31" s="85"/>
      <c r="P31" s="85"/>
      <c r="Q31" s="85"/>
      <c r="R31" s="85"/>
      <c r="S31" s="89">
        <f t="shared" si="0"/>
        <v>0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1:256" ht="12" customHeight="1">
      <c r="A32" s="90"/>
      <c r="B32" s="91">
        <v>4410</v>
      </c>
      <c r="C32" s="81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85"/>
      <c r="O32" s="85"/>
      <c r="P32" s="85"/>
      <c r="Q32" s="85"/>
      <c r="R32" s="85"/>
      <c r="S32" s="89">
        <f t="shared" si="0"/>
        <v>0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ht="12" customHeight="1">
      <c r="A33" s="97"/>
      <c r="B33" s="98">
        <v>4440</v>
      </c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1"/>
      <c r="N33" s="101"/>
      <c r="O33" s="101"/>
      <c r="P33" s="101"/>
      <c r="Q33" s="100"/>
      <c r="R33" s="102"/>
      <c r="S33" s="103">
        <f t="shared" si="0"/>
        <v>0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ht="12" customHeight="1">
      <c r="A34" s="104" t="s">
        <v>113</v>
      </c>
      <c r="B34" s="105"/>
      <c r="C34" s="106">
        <f>SUM(C22:C33)</f>
        <v>0</v>
      </c>
      <c r="D34" s="106">
        <f>SUM(D22:D33)</f>
        <v>0</v>
      </c>
      <c r="E34" s="106">
        <f aca="true" t="shared" si="1" ref="E34:R34">SUM(E22:E33)</f>
        <v>0</v>
      </c>
      <c r="F34" s="106">
        <f t="shared" si="1"/>
        <v>0</v>
      </c>
      <c r="G34" s="106">
        <f t="shared" si="1"/>
        <v>0</v>
      </c>
      <c r="H34" s="106">
        <f t="shared" si="1"/>
        <v>0</v>
      </c>
      <c r="I34" s="106">
        <f t="shared" si="1"/>
        <v>0</v>
      </c>
      <c r="J34" s="106">
        <f t="shared" si="1"/>
        <v>0</v>
      </c>
      <c r="K34" s="106">
        <f t="shared" si="1"/>
        <v>0</v>
      </c>
      <c r="L34" s="106">
        <f t="shared" si="1"/>
        <v>0</v>
      </c>
      <c r="M34" s="106">
        <f t="shared" si="1"/>
        <v>0</v>
      </c>
      <c r="N34" s="106">
        <f t="shared" si="1"/>
        <v>0</v>
      </c>
      <c r="O34" s="106">
        <f t="shared" si="1"/>
        <v>0</v>
      </c>
      <c r="P34" s="106">
        <f t="shared" si="1"/>
        <v>0</v>
      </c>
      <c r="Q34" s="106">
        <f t="shared" si="1"/>
        <v>0</v>
      </c>
      <c r="R34" s="106">
        <f t="shared" si="1"/>
        <v>0</v>
      </c>
      <c r="S34" s="107">
        <f t="shared" si="0"/>
        <v>0</v>
      </c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ht="12" customHeight="1">
      <c r="A35" s="90">
        <v>80111</v>
      </c>
      <c r="B35" s="109">
        <v>3020</v>
      </c>
      <c r="C35" s="110"/>
      <c r="D35" s="110"/>
      <c r="E35" s="111"/>
      <c r="F35" s="111"/>
      <c r="G35" s="111"/>
      <c r="H35" s="111"/>
      <c r="I35" s="110"/>
      <c r="J35" s="110"/>
      <c r="K35" s="110"/>
      <c r="L35" s="110"/>
      <c r="M35" s="112"/>
      <c r="N35" s="112"/>
      <c r="O35" s="112"/>
      <c r="P35" s="112"/>
      <c r="Q35" s="112"/>
      <c r="R35" s="112"/>
      <c r="S35" s="86">
        <f t="shared" si="0"/>
        <v>0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1:256" ht="12" customHeight="1">
      <c r="A36" s="113"/>
      <c r="B36" s="80">
        <v>4010</v>
      </c>
      <c r="C36" s="88"/>
      <c r="D36" s="88"/>
      <c r="E36" s="82"/>
      <c r="F36" s="82"/>
      <c r="G36" s="82"/>
      <c r="H36" s="82"/>
      <c r="I36" s="88"/>
      <c r="J36" s="82"/>
      <c r="K36" s="88"/>
      <c r="L36" s="88"/>
      <c r="M36" s="114"/>
      <c r="N36" s="114"/>
      <c r="O36" s="114"/>
      <c r="P36" s="114"/>
      <c r="Q36" s="114"/>
      <c r="R36" s="114"/>
      <c r="S36" s="89">
        <f t="shared" si="0"/>
        <v>0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spans="1:256" ht="12" customHeight="1">
      <c r="A37" s="115"/>
      <c r="B37" s="80">
        <v>4040</v>
      </c>
      <c r="C37" s="88"/>
      <c r="D37" s="88"/>
      <c r="E37" s="82"/>
      <c r="F37" s="82"/>
      <c r="G37" s="82"/>
      <c r="H37" s="82"/>
      <c r="I37" s="88"/>
      <c r="J37" s="82"/>
      <c r="K37" s="88"/>
      <c r="L37" s="88"/>
      <c r="M37" s="114"/>
      <c r="N37" s="114"/>
      <c r="O37" s="114"/>
      <c r="P37" s="114"/>
      <c r="Q37" s="114"/>
      <c r="R37" s="114"/>
      <c r="S37" s="89">
        <f t="shared" si="0"/>
        <v>0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1:256" ht="12" customHeight="1">
      <c r="A38" s="90"/>
      <c r="B38" s="80">
        <v>4110</v>
      </c>
      <c r="C38" s="88"/>
      <c r="D38" s="88"/>
      <c r="E38" s="82"/>
      <c r="F38" s="82"/>
      <c r="G38" s="82"/>
      <c r="H38" s="82"/>
      <c r="I38" s="88"/>
      <c r="J38" s="82"/>
      <c r="K38" s="88"/>
      <c r="L38" s="88"/>
      <c r="M38" s="114"/>
      <c r="N38" s="114"/>
      <c r="O38" s="114"/>
      <c r="P38" s="114"/>
      <c r="Q38" s="114"/>
      <c r="R38" s="114"/>
      <c r="S38" s="89">
        <f t="shared" si="0"/>
        <v>0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1:256" ht="12" customHeight="1">
      <c r="A39" s="90"/>
      <c r="B39" s="80">
        <v>4120</v>
      </c>
      <c r="C39" s="88"/>
      <c r="D39" s="88"/>
      <c r="E39" s="82"/>
      <c r="F39" s="82"/>
      <c r="G39" s="82"/>
      <c r="H39" s="82"/>
      <c r="I39" s="88"/>
      <c r="J39" s="82"/>
      <c r="K39" s="88"/>
      <c r="L39" s="88"/>
      <c r="M39" s="114"/>
      <c r="N39" s="114"/>
      <c r="O39" s="114"/>
      <c r="P39" s="114"/>
      <c r="Q39" s="114"/>
      <c r="R39" s="114"/>
      <c r="S39" s="89">
        <f t="shared" si="0"/>
        <v>0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256" ht="12" customHeight="1">
      <c r="A40" s="90" t="s">
        <v>114</v>
      </c>
      <c r="B40" s="80">
        <v>4210</v>
      </c>
      <c r="C40" s="88"/>
      <c r="D40" s="88"/>
      <c r="E40" s="82"/>
      <c r="F40" s="82"/>
      <c r="G40" s="82"/>
      <c r="H40" s="82"/>
      <c r="I40" s="88"/>
      <c r="J40" s="82"/>
      <c r="K40" s="88"/>
      <c r="L40" s="88"/>
      <c r="M40" s="114"/>
      <c r="N40" s="114"/>
      <c r="O40" s="114"/>
      <c r="P40" s="114"/>
      <c r="Q40" s="114"/>
      <c r="R40" s="114"/>
      <c r="S40" s="89">
        <f t="shared" si="0"/>
        <v>0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256" ht="12" customHeight="1">
      <c r="A41" s="90" t="s">
        <v>115</v>
      </c>
      <c r="B41" s="80">
        <v>4240</v>
      </c>
      <c r="C41" s="88"/>
      <c r="D41" s="88"/>
      <c r="E41" s="82"/>
      <c r="F41" s="82"/>
      <c r="G41" s="82"/>
      <c r="H41" s="82"/>
      <c r="I41" s="88"/>
      <c r="J41" s="82"/>
      <c r="K41" s="88"/>
      <c r="L41" s="88"/>
      <c r="M41" s="114"/>
      <c r="N41" s="114"/>
      <c r="O41" s="114"/>
      <c r="P41" s="114"/>
      <c r="Q41" s="114"/>
      <c r="R41" s="114"/>
      <c r="S41" s="89">
        <f t="shared" si="0"/>
        <v>0</v>
      </c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ht="12" customHeight="1">
      <c r="A42" s="90"/>
      <c r="B42" s="80">
        <v>4260</v>
      </c>
      <c r="C42" s="88"/>
      <c r="D42" s="88"/>
      <c r="E42" s="82"/>
      <c r="F42" s="82"/>
      <c r="G42" s="82"/>
      <c r="H42" s="82"/>
      <c r="I42" s="88"/>
      <c r="J42" s="82"/>
      <c r="K42" s="88"/>
      <c r="L42" s="88"/>
      <c r="M42" s="114"/>
      <c r="N42" s="114"/>
      <c r="O42" s="114"/>
      <c r="P42" s="114"/>
      <c r="Q42" s="114"/>
      <c r="R42" s="114"/>
      <c r="S42" s="89">
        <f t="shared" si="0"/>
        <v>0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 ht="12" customHeight="1">
      <c r="A43" s="90"/>
      <c r="B43" s="80">
        <v>4270</v>
      </c>
      <c r="C43" s="88"/>
      <c r="D43" s="88"/>
      <c r="E43" s="82"/>
      <c r="F43" s="82"/>
      <c r="G43" s="82"/>
      <c r="H43" s="82"/>
      <c r="I43" s="88"/>
      <c r="J43" s="82"/>
      <c r="K43" s="88"/>
      <c r="L43" s="88"/>
      <c r="M43" s="114"/>
      <c r="N43" s="114"/>
      <c r="O43" s="114"/>
      <c r="P43" s="114"/>
      <c r="Q43" s="114"/>
      <c r="R43" s="114"/>
      <c r="S43" s="89">
        <f t="shared" si="0"/>
        <v>0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1:256" ht="12" customHeight="1">
      <c r="A44" s="90"/>
      <c r="B44" s="80">
        <v>4300</v>
      </c>
      <c r="C44" s="88"/>
      <c r="D44" s="88"/>
      <c r="E44" s="82"/>
      <c r="F44" s="82"/>
      <c r="G44" s="82"/>
      <c r="H44" s="82"/>
      <c r="I44" s="88"/>
      <c r="J44" s="82"/>
      <c r="K44" s="88"/>
      <c r="L44" s="88"/>
      <c r="M44" s="114"/>
      <c r="N44" s="114"/>
      <c r="O44" s="114"/>
      <c r="P44" s="114"/>
      <c r="Q44" s="114"/>
      <c r="R44" s="114"/>
      <c r="S44" s="89">
        <f t="shared" si="0"/>
        <v>0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 ht="12" customHeight="1">
      <c r="A45" s="90"/>
      <c r="B45" s="80">
        <v>4410</v>
      </c>
      <c r="C45" s="88"/>
      <c r="D45" s="88"/>
      <c r="E45" s="82"/>
      <c r="F45" s="82"/>
      <c r="G45" s="82"/>
      <c r="H45" s="82"/>
      <c r="I45" s="88"/>
      <c r="J45" s="82"/>
      <c r="K45" s="88"/>
      <c r="L45" s="88"/>
      <c r="M45" s="114"/>
      <c r="N45" s="114"/>
      <c r="O45" s="114"/>
      <c r="P45" s="114"/>
      <c r="Q45" s="114"/>
      <c r="R45" s="114"/>
      <c r="S45" s="89">
        <f t="shared" si="0"/>
        <v>0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 ht="12" customHeight="1" thickBot="1">
      <c r="A46" s="90"/>
      <c r="B46" s="80">
        <v>4440</v>
      </c>
      <c r="C46" s="88"/>
      <c r="D46" s="88"/>
      <c r="E46" s="82"/>
      <c r="F46" s="82"/>
      <c r="G46" s="82"/>
      <c r="H46" s="82"/>
      <c r="I46" s="88"/>
      <c r="J46" s="82"/>
      <c r="K46" s="88"/>
      <c r="L46" s="88"/>
      <c r="M46" s="114"/>
      <c r="N46" s="114"/>
      <c r="O46" s="114"/>
      <c r="P46" s="114"/>
      <c r="Q46" s="114"/>
      <c r="R46" s="114"/>
      <c r="S46" s="103">
        <f t="shared" si="0"/>
        <v>0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ht="12" customHeight="1" thickBot="1">
      <c r="A47" s="104" t="s">
        <v>116</v>
      </c>
      <c r="B47" s="105"/>
      <c r="C47" s="106">
        <f>SUM(C35:C46)</f>
        <v>0</v>
      </c>
      <c r="D47" s="106">
        <f>SUM(D35:D46)</f>
        <v>0</v>
      </c>
      <c r="E47" s="106">
        <f>SUM(E35:E46)</f>
        <v>0</v>
      </c>
      <c r="F47" s="106">
        <f aca="true" t="shared" si="2" ref="F47:R47">SUM(F35:F46)</f>
        <v>0</v>
      </c>
      <c r="G47" s="106">
        <f t="shared" si="2"/>
        <v>0</v>
      </c>
      <c r="H47" s="106">
        <f t="shared" si="2"/>
        <v>0</v>
      </c>
      <c r="I47" s="106">
        <f t="shared" si="2"/>
        <v>0</v>
      </c>
      <c r="J47" s="106">
        <f t="shared" si="2"/>
        <v>0</v>
      </c>
      <c r="K47" s="106">
        <f t="shared" si="2"/>
        <v>0</v>
      </c>
      <c r="L47" s="106">
        <f t="shared" si="2"/>
        <v>0</v>
      </c>
      <c r="M47" s="106">
        <f t="shared" si="2"/>
        <v>0</v>
      </c>
      <c r="N47" s="106">
        <f t="shared" si="2"/>
        <v>0</v>
      </c>
      <c r="O47" s="106">
        <f t="shared" si="2"/>
        <v>0</v>
      </c>
      <c r="P47" s="106">
        <f t="shared" si="2"/>
        <v>0</v>
      </c>
      <c r="Q47" s="106">
        <f t="shared" si="2"/>
        <v>0</v>
      </c>
      <c r="R47" s="106">
        <f t="shared" si="2"/>
        <v>0</v>
      </c>
      <c r="S47" s="107">
        <f t="shared" si="0"/>
        <v>0</v>
      </c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  <c r="IV47" s="108"/>
    </row>
    <row r="48" spans="1:256" ht="12" customHeight="1">
      <c r="A48" s="116"/>
      <c r="B48" s="117">
        <v>2540</v>
      </c>
      <c r="C48" s="118"/>
      <c r="D48" s="118"/>
      <c r="E48" s="118"/>
      <c r="F48" s="118"/>
      <c r="G48" s="118"/>
      <c r="H48" s="118"/>
      <c r="I48" s="118"/>
      <c r="J48" s="118"/>
      <c r="K48" s="119"/>
      <c r="L48" s="119"/>
      <c r="M48" s="118"/>
      <c r="N48" s="119"/>
      <c r="O48" s="118"/>
      <c r="P48" s="120"/>
      <c r="Q48" s="121"/>
      <c r="R48" s="122"/>
      <c r="S48" s="86">
        <f t="shared" si="0"/>
        <v>0</v>
      </c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3"/>
      <c r="GW48" s="123"/>
      <c r="GX48" s="123"/>
      <c r="GY48" s="123"/>
      <c r="GZ48" s="123"/>
      <c r="HA48" s="123"/>
      <c r="HB48" s="123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3"/>
      <c r="IT48" s="123"/>
      <c r="IU48" s="123"/>
      <c r="IV48" s="123"/>
    </row>
    <row r="49" spans="1:256" ht="12" customHeight="1">
      <c r="A49" s="90">
        <v>80120</v>
      </c>
      <c r="B49" s="91">
        <v>3020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4"/>
      <c r="N49" s="85"/>
      <c r="O49" s="85"/>
      <c r="P49" s="85"/>
      <c r="Q49" s="85"/>
      <c r="R49" s="85"/>
      <c r="S49" s="89">
        <f t="shared" si="0"/>
        <v>0</v>
      </c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spans="1:256" ht="12" customHeight="1">
      <c r="A50" s="87"/>
      <c r="B50" s="80">
        <v>4010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5"/>
      <c r="N50" s="85"/>
      <c r="O50" s="85"/>
      <c r="P50" s="85"/>
      <c r="Q50" s="85"/>
      <c r="R50" s="85"/>
      <c r="S50" s="89">
        <f t="shared" si="0"/>
        <v>0</v>
      </c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256" ht="12" customHeight="1">
      <c r="A51" s="90" t="s">
        <v>117</v>
      </c>
      <c r="B51" s="91">
        <v>4040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5"/>
      <c r="O51" s="85"/>
      <c r="P51" s="85"/>
      <c r="Q51" s="85"/>
      <c r="R51" s="85"/>
      <c r="S51" s="89">
        <f t="shared" si="0"/>
        <v>0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spans="1:256" ht="12" customHeight="1">
      <c r="A52" s="90" t="s">
        <v>118</v>
      </c>
      <c r="B52" s="91">
        <v>4110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85"/>
      <c r="O52" s="85"/>
      <c r="P52" s="85"/>
      <c r="Q52" s="85"/>
      <c r="R52" s="85"/>
      <c r="S52" s="89">
        <f t="shared" si="0"/>
        <v>0</v>
      </c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1:256" ht="12" customHeight="1">
      <c r="A53" s="124"/>
      <c r="B53" s="92">
        <v>4120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5"/>
      <c r="N53" s="95"/>
      <c r="O53" s="84"/>
      <c r="P53" s="84"/>
      <c r="Q53" s="84"/>
      <c r="R53" s="96"/>
      <c r="S53" s="89">
        <f t="shared" si="0"/>
        <v>0</v>
      </c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256" ht="12" customHeight="1">
      <c r="A54" s="124"/>
      <c r="B54" s="92">
        <v>4140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5"/>
      <c r="N54" s="83"/>
      <c r="O54" s="85"/>
      <c r="P54" s="85"/>
      <c r="Q54" s="85"/>
      <c r="R54" s="85"/>
      <c r="S54" s="89">
        <f t="shared" si="0"/>
        <v>0</v>
      </c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spans="1:256" ht="12" customHeight="1">
      <c r="A55" s="90"/>
      <c r="B55" s="91">
        <v>4210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  <c r="N55" s="85"/>
      <c r="O55" s="85"/>
      <c r="P55" s="85"/>
      <c r="Q55" s="85"/>
      <c r="R55" s="85"/>
      <c r="S55" s="89">
        <f t="shared" si="0"/>
        <v>0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</row>
    <row r="56" spans="1:256" ht="12" customHeight="1">
      <c r="A56" s="90"/>
      <c r="B56" s="91">
        <v>4230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4"/>
      <c r="N56" s="85"/>
      <c r="O56" s="85"/>
      <c r="P56" s="85"/>
      <c r="Q56" s="85"/>
      <c r="R56" s="85"/>
      <c r="S56" s="89">
        <f t="shared" si="0"/>
        <v>0</v>
      </c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</row>
    <row r="57" spans="1:256" ht="12" customHeight="1">
      <c r="A57" s="90"/>
      <c r="B57" s="91">
        <v>4240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4"/>
      <c r="N57" s="85"/>
      <c r="O57" s="85"/>
      <c r="P57" s="85"/>
      <c r="Q57" s="85"/>
      <c r="R57" s="85"/>
      <c r="S57" s="89">
        <f t="shared" si="0"/>
        <v>0</v>
      </c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</row>
    <row r="58" spans="1:256" ht="12" customHeight="1">
      <c r="A58" s="125"/>
      <c r="B58" s="91">
        <v>4260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4"/>
      <c r="N58" s="84"/>
      <c r="O58" s="84"/>
      <c r="P58" s="84"/>
      <c r="Q58" s="84"/>
      <c r="R58" s="84"/>
      <c r="S58" s="89">
        <f t="shared" si="0"/>
        <v>0</v>
      </c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spans="1:256" ht="12" customHeight="1">
      <c r="A59" s="125"/>
      <c r="B59" s="91">
        <v>4270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  <c r="N59" s="85"/>
      <c r="O59" s="85"/>
      <c r="P59" s="85"/>
      <c r="Q59" s="85"/>
      <c r="R59" s="85"/>
      <c r="S59" s="89">
        <f t="shared" si="0"/>
        <v>0</v>
      </c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</row>
    <row r="60" spans="1:256" ht="12" customHeight="1">
      <c r="A60" s="126"/>
      <c r="B60" s="91">
        <v>4300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85"/>
      <c r="O60" s="85"/>
      <c r="P60" s="85"/>
      <c r="Q60" s="85"/>
      <c r="R60" s="85"/>
      <c r="S60" s="89">
        <f t="shared" si="0"/>
        <v>0</v>
      </c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1:256" ht="12" customHeight="1">
      <c r="A61" s="126"/>
      <c r="B61" s="91">
        <v>4350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85"/>
      <c r="O61" s="85"/>
      <c r="P61" s="85"/>
      <c r="Q61" s="85"/>
      <c r="R61" s="85"/>
      <c r="S61" s="89">
        <f t="shared" si="0"/>
        <v>0</v>
      </c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2" customHeight="1">
      <c r="A62" s="90"/>
      <c r="B62" s="91">
        <v>4410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4"/>
      <c r="N62" s="85"/>
      <c r="O62" s="85"/>
      <c r="P62" s="85"/>
      <c r="Q62" s="85"/>
      <c r="R62" s="85"/>
      <c r="S62" s="89">
        <f t="shared" si="0"/>
        <v>0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 ht="12" customHeight="1">
      <c r="A63" s="90"/>
      <c r="B63" s="91">
        <v>4440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4"/>
      <c r="N63" s="85"/>
      <c r="O63" s="85"/>
      <c r="P63" s="85"/>
      <c r="Q63" s="85"/>
      <c r="R63" s="85"/>
      <c r="S63" s="89">
        <f t="shared" si="0"/>
        <v>0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1:256" ht="12" customHeight="1" thickBot="1">
      <c r="A64" s="97"/>
      <c r="B64" s="92">
        <v>4530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5"/>
      <c r="N64" s="95"/>
      <c r="O64" s="83"/>
      <c r="P64" s="84"/>
      <c r="Q64" s="84"/>
      <c r="R64" s="84"/>
      <c r="S64" s="103">
        <f t="shared" si="0"/>
        <v>0</v>
      </c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</row>
    <row r="65" spans="1:256" ht="12" customHeight="1" thickBot="1">
      <c r="A65" s="104" t="s">
        <v>119</v>
      </c>
      <c r="B65" s="105"/>
      <c r="C65" s="106">
        <f>SUM(C48:C64)</f>
        <v>0</v>
      </c>
      <c r="D65" s="106">
        <f aca="true" t="shared" si="3" ref="D65:R65">SUM(D48:D64)</f>
        <v>0</v>
      </c>
      <c r="E65" s="106">
        <f t="shared" si="3"/>
        <v>0</v>
      </c>
      <c r="F65" s="106">
        <f t="shared" si="3"/>
        <v>0</v>
      </c>
      <c r="G65" s="106">
        <f t="shared" si="3"/>
        <v>0</v>
      </c>
      <c r="H65" s="106">
        <f t="shared" si="3"/>
        <v>0</v>
      </c>
      <c r="I65" s="106">
        <f t="shared" si="3"/>
        <v>0</v>
      </c>
      <c r="J65" s="106">
        <f t="shared" si="3"/>
        <v>0</v>
      </c>
      <c r="K65" s="106">
        <f t="shared" si="3"/>
        <v>0</v>
      </c>
      <c r="L65" s="106">
        <f t="shared" si="3"/>
        <v>0</v>
      </c>
      <c r="M65" s="106">
        <f t="shared" si="3"/>
        <v>0</v>
      </c>
      <c r="N65" s="106">
        <f t="shared" si="3"/>
        <v>0</v>
      </c>
      <c r="O65" s="106">
        <f t="shared" si="3"/>
        <v>0</v>
      </c>
      <c r="P65" s="106">
        <f t="shared" si="3"/>
        <v>0</v>
      </c>
      <c r="Q65" s="106">
        <f t="shared" si="3"/>
        <v>0</v>
      </c>
      <c r="R65" s="106">
        <f t="shared" si="3"/>
        <v>0</v>
      </c>
      <c r="S65" s="107">
        <f>R65+Q65+P65+O65+N65+M65+L65+K65+J65+I65+H65+G65+F65+E65+D65+C65</f>
        <v>0</v>
      </c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  <c r="IV65" s="108"/>
    </row>
    <row r="66" spans="1:256" ht="12" customHeight="1">
      <c r="A66" s="90">
        <v>80123</v>
      </c>
      <c r="B66" s="91">
        <v>3020</v>
      </c>
      <c r="C66" s="81"/>
      <c r="D66" s="81"/>
      <c r="E66" s="81"/>
      <c r="F66" s="81"/>
      <c r="G66" s="81"/>
      <c r="H66" s="81"/>
      <c r="I66" s="83"/>
      <c r="J66" s="83"/>
      <c r="K66" s="83"/>
      <c r="L66" s="83"/>
      <c r="M66" s="83"/>
      <c r="N66" s="85"/>
      <c r="O66" s="114"/>
      <c r="P66" s="114"/>
      <c r="Q66" s="114"/>
      <c r="R66" s="85"/>
      <c r="S66" s="86">
        <f aca="true" t="shared" si="4" ref="S66:S120">R66+Q66+P66+O66+N66+M66+L66+K66+J66+I66+H66+G66+F66+E66+D66+C66</f>
        <v>0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</row>
    <row r="67" spans="1:256" ht="12" customHeight="1">
      <c r="A67" s="87"/>
      <c r="B67" s="80">
        <v>4010</v>
      </c>
      <c r="C67" s="88"/>
      <c r="D67" s="88"/>
      <c r="E67" s="88"/>
      <c r="F67" s="88"/>
      <c r="G67" s="88"/>
      <c r="H67" s="88"/>
      <c r="I67" s="82"/>
      <c r="J67" s="82"/>
      <c r="K67" s="82"/>
      <c r="L67" s="82"/>
      <c r="M67" s="82"/>
      <c r="N67" s="85"/>
      <c r="O67" s="114"/>
      <c r="P67" s="114"/>
      <c r="Q67" s="114"/>
      <c r="R67" s="85"/>
      <c r="S67" s="89">
        <f t="shared" si="4"/>
        <v>0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</row>
    <row r="68" spans="1:256" ht="12" customHeight="1">
      <c r="A68" s="90"/>
      <c r="B68" s="91">
        <v>4040</v>
      </c>
      <c r="C68" s="81"/>
      <c r="D68" s="81"/>
      <c r="E68" s="81"/>
      <c r="F68" s="81"/>
      <c r="G68" s="81"/>
      <c r="H68" s="81"/>
      <c r="I68" s="83"/>
      <c r="J68" s="83"/>
      <c r="K68" s="83"/>
      <c r="L68" s="83"/>
      <c r="M68" s="83"/>
      <c r="N68" s="85"/>
      <c r="O68" s="114"/>
      <c r="P68" s="114"/>
      <c r="Q68" s="114"/>
      <c r="R68" s="85"/>
      <c r="S68" s="89">
        <f t="shared" si="4"/>
        <v>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spans="1:256" ht="12" customHeight="1">
      <c r="A69" s="90"/>
      <c r="B69" s="91">
        <v>4110</v>
      </c>
      <c r="C69" s="81"/>
      <c r="D69" s="81"/>
      <c r="E69" s="81"/>
      <c r="F69" s="81"/>
      <c r="G69" s="81"/>
      <c r="H69" s="81"/>
      <c r="I69" s="83"/>
      <c r="J69" s="83"/>
      <c r="K69" s="83"/>
      <c r="L69" s="83"/>
      <c r="M69" s="83"/>
      <c r="N69" s="85"/>
      <c r="O69" s="114"/>
      <c r="P69" s="114"/>
      <c r="Q69" s="114"/>
      <c r="R69" s="85"/>
      <c r="S69" s="89">
        <f t="shared" si="4"/>
        <v>0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ht="12" customHeight="1">
      <c r="A70" s="90" t="s">
        <v>120</v>
      </c>
      <c r="B70" s="91">
        <v>4120</v>
      </c>
      <c r="C70" s="81"/>
      <c r="D70" s="81"/>
      <c r="E70" s="81"/>
      <c r="F70" s="81"/>
      <c r="G70" s="81"/>
      <c r="H70" s="81"/>
      <c r="I70" s="83"/>
      <c r="J70" s="83"/>
      <c r="K70" s="83"/>
      <c r="L70" s="83"/>
      <c r="M70" s="83"/>
      <c r="N70" s="85"/>
      <c r="O70" s="114"/>
      <c r="P70" s="114"/>
      <c r="Q70" s="114"/>
      <c r="R70" s="85"/>
      <c r="S70" s="89">
        <f t="shared" si="4"/>
        <v>0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 ht="12" customHeight="1">
      <c r="A71" s="90" t="s">
        <v>121</v>
      </c>
      <c r="B71" s="91">
        <v>4140</v>
      </c>
      <c r="C71" s="81"/>
      <c r="D71" s="81"/>
      <c r="E71" s="81"/>
      <c r="F71" s="81"/>
      <c r="G71" s="81"/>
      <c r="H71" s="81"/>
      <c r="I71" s="83"/>
      <c r="J71" s="83"/>
      <c r="K71" s="83"/>
      <c r="L71" s="83"/>
      <c r="M71" s="83"/>
      <c r="N71" s="85"/>
      <c r="O71" s="114"/>
      <c r="P71" s="114"/>
      <c r="Q71" s="114"/>
      <c r="R71" s="85"/>
      <c r="S71" s="89">
        <f t="shared" si="4"/>
        <v>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spans="1:256" ht="12" customHeight="1">
      <c r="A72" s="90"/>
      <c r="B72" s="91">
        <v>4210</v>
      </c>
      <c r="C72" s="81"/>
      <c r="D72" s="81"/>
      <c r="E72" s="81"/>
      <c r="F72" s="81"/>
      <c r="G72" s="81"/>
      <c r="H72" s="81"/>
      <c r="I72" s="83"/>
      <c r="J72" s="83"/>
      <c r="K72" s="83"/>
      <c r="L72" s="83"/>
      <c r="M72" s="83"/>
      <c r="N72" s="85"/>
      <c r="O72" s="114"/>
      <c r="P72" s="114"/>
      <c r="Q72" s="114"/>
      <c r="R72" s="85"/>
      <c r="S72" s="89">
        <f t="shared" si="4"/>
        <v>0</v>
      </c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256" ht="12" customHeight="1">
      <c r="A73" s="90"/>
      <c r="B73" s="91">
        <v>4240</v>
      </c>
      <c r="C73" s="81"/>
      <c r="D73" s="81"/>
      <c r="E73" s="81"/>
      <c r="F73" s="81"/>
      <c r="G73" s="81"/>
      <c r="H73" s="81"/>
      <c r="I73" s="83"/>
      <c r="J73" s="83"/>
      <c r="K73" s="83"/>
      <c r="L73" s="83"/>
      <c r="M73" s="83"/>
      <c r="N73" s="85"/>
      <c r="O73" s="114"/>
      <c r="P73" s="114"/>
      <c r="Q73" s="114"/>
      <c r="R73" s="85"/>
      <c r="S73" s="89">
        <f t="shared" si="4"/>
        <v>0</v>
      </c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spans="1:256" ht="12" customHeight="1">
      <c r="A74" s="90"/>
      <c r="B74" s="91">
        <v>4260</v>
      </c>
      <c r="C74" s="81"/>
      <c r="D74" s="81"/>
      <c r="E74" s="81"/>
      <c r="F74" s="81"/>
      <c r="G74" s="81"/>
      <c r="H74" s="81"/>
      <c r="I74" s="83"/>
      <c r="J74" s="83"/>
      <c r="K74" s="83"/>
      <c r="L74" s="83"/>
      <c r="M74" s="83"/>
      <c r="N74" s="85"/>
      <c r="O74" s="114"/>
      <c r="P74" s="114"/>
      <c r="Q74" s="114"/>
      <c r="R74" s="85"/>
      <c r="S74" s="89">
        <f t="shared" si="4"/>
        <v>0</v>
      </c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</row>
    <row r="75" spans="1:256" ht="12" customHeight="1">
      <c r="A75" s="90"/>
      <c r="B75" s="91">
        <v>4270</v>
      </c>
      <c r="C75" s="81"/>
      <c r="D75" s="81"/>
      <c r="E75" s="81"/>
      <c r="F75" s="81"/>
      <c r="G75" s="81"/>
      <c r="H75" s="81"/>
      <c r="I75" s="83"/>
      <c r="J75" s="83"/>
      <c r="K75" s="83"/>
      <c r="L75" s="83"/>
      <c r="M75" s="83"/>
      <c r="N75" s="85"/>
      <c r="O75" s="114"/>
      <c r="P75" s="114"/>
      <c r="Q75" s="114"/>
      <c r="R75" s="85"/>
      <c r="S75" s="89">
        <f t="shared" si="4"/>
        <v>0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</row>
    <row r="76" spans="1:256" ht="12" customHeight="1">
      <c r="A76" s="90"/>
      <c r="B76" s="91">
        <v>4300</v>
      </c>
      <c r="C76" s="81"/>
      <c r="D76" s="81"/>
      <c r="E76" s="81"/>
      <c r="F76" s="81"/>
      <c r="G76" s="81"/>
      <c r="H76" s="81"/>
      <c r="I76" s="83"/>
      <c r="J76" s="83"/>
      <c r="K76" s="83"/>
      <c r="L76" s="83"/>
      <c r="M76" s="83"/>
      <c r="N76" s="85"/>
      <c r="O76" s="114"/>
      <c r="P76" s="114"/>
      <c r="Q76" s="114"/>
      <c r="R76" s="85"/>
      <c r="S76" s="89">
        <f t="shared" si="4"/>
        <v>0</v>
      </c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spans="1:256" ht="12" customHeight="1">
      <c r="A77" s="90"/>
      <c r="B77" s="91">
        <v>4350</v>
      </c>
      <c r="C77" s="81"/>
      <c r="D77" s="81"/>
      <c r="E77" s="81"/>
      <c r="F77" s="81"/>
      <c r="G77" s="81"/>
      <c r="H77" s="81"/>
      <c r="I77" s="83"/>
      <c r="J77" s="83"/>
      <c r="K77" s="83"/>
      <c r="L77" s="83"/>
      <c r="M77" s="83"/>
      <c r="N77" s="85"/>
      <c r="O77" s="114"/>
      <c r="P77" s="114"/>
      <c r="Q77" s="114"/>
      <c r="R77" s="85"/>
      <c r="S77" s="89">
        <f t="shared" si="4"/>
        <v>0</v>
      </c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spans="1:256" ht="12" customHeight="1">
      <c r="A78" s="90"/>
      <c r="B78" s="91">
        <v>4410</v>
      </c>
      <c r="C78" s="81"/>
      <c r="D78" s="81"/>
      <c r="E78" s="81"/>
      <c r="F78" s="81"/>
      <c r="G78" s="81"/>
      <c r="H78" s="81"/>
      <c r="I78" s="83"/>
      <c r="J78" s="83"/>
      <c r="K78" s="83"/>
      <c r="L78" s="83"/>
      <c r="M78" s="83"/>
      <c r="N78" s="85"/>
      <c r="O78" s="114"/>
      <c r="P78" s="114"/>
      <c r="Q78" s="114"/>
      <c r="R78" s="85"/>
      <c r="S78" s="89">
        <f t="shared" si="4"/>
        <v>0</v>
      </c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</row>
    <row r="79" spans="1:256" ht="12" customHeight="1">
      <c r="A79" s="90"/>
      <c r="B79" s="91">
        <v>4440</v>
      </c>
      <c r="C79" s="81"/>
      <c r="D79" s="81"/>
      <c r="E79" s="81"/>
      <c r="F79" s="81"/>
      <c r="G79" s="81"/>
      <c r="H79" s="81"/>
      <c r="I79" s="83"/>
      <c r="J79" s="83"/>
      <c r="K79" s="83"/>
      <c r="L79" s="83"/>
      <c r="M79" s="83"/>
      <c r="N79" s="85"/>
      <c r="O79" s="114"/>
      <c r="P79" s="114"/>
      <c r="Q79" s="114"/>
      <c r="R79" s="85"/>
      <c r="S79" s="103">
        <f t="shared" si="4"/>
        <v>0</v>
      </c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</row>
    <row r="80" spans="1:256" ht="12" customHeight="1">
      <c r="A80" s="104" t="s">
        <v>122</v>
      </c>
      <c r="B80" s="105"/>
      <c r="C80" s="106">
        <f aca="true" t="shared" si="5" ref="C80:J80">SUM(C66:C79)</f>
        <v>0</v>
      </c>
      <c r="D80" s="106">
        <f t="shared" si="5"/>
        <v>0</v>
      </c>
      <c r="E80" s="106">
        <f t="shared" si="5"/>
        <v>0</v>
      </c>
      <c r="F80" s="106">
        <f t="shared" si="5"/>
        <v>0</v>
      </c>
      <c r="G80" s="106">
        <f t="shared" si="5"/>
        <v>0</v>
      </c>
      <c r="H80" s="106">
        <f t="shared" si="5"/>
        <v>0</v>
      </c>
      <c r="I80" s="106">
        <f t="shared" si="5"/>
        <v>0</v>
      </c>
      <c r="J80" s="106">
        <f t="shared" si="5"/>
        <v>0</v>
      </c>
      <c r="K80" s="106">
        <f aca="true" t="shared" si="6" ref="K80:R80">SUM(K66:K79)</f>
        <v>0</v>
      </c>
      <c r="L80" s="106">
        <f t="shared" si="6"/>
        <v>0</v>
      </c>
      <c r="M80" s="106">
        <f t="shared" si="6"/>
        <v>0</v>
      </c>
      <c r="N80" s="106">
        <f t="shared" si="6"/>
        <v>0</v>
      </c>
      <c r="O80" s="106">
        <f t="shared" si="6"/>
        <v>0</v>
      </c>
      <c r="P80" s="106">
        <f t="shared" si="6"/>
        <v>0</v>
      </c>
      <c r="Q80" s="106">
        <f t="shared" si="6"/>
        <v>0</v>
      </c>
      <c r="R80" s="106">
        <f t="shared" si="6"/>
        <v>0</v>
      </c>
      <c r="S80" s="107">
        <f t="shared" si="4"/>
        <v>0</v>
      </c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7"/>
      <c r="HK80" s="127"/>
      <c r="HL80" s="127"/>
      <c r="HM80" s="127"/>
      <c r="HN80" s="127"/>
      <c r="HO80" s="127"/>
      <c r="HP80" s="127"/>
      <c r="HQ80" s="127"/>
      <c r="HR80" s="127"/>
      <c r="HS80" s="127"/>
      <c r="HT80" s="127"/>
      <c r="HU80" s="127"/>
      <c r="HV80" s="127"/>
      <c r="HW80" s="127"/>
      <c r="HX80" s="127"/>
      <c r="HY80" s="127"/>
      <c r="HZ80" s="127"/>
      <c r="IA80" s="127"/>
      <c r="IB80" s="127"/>
      <c r="IC80" s="127"/>
      <c r="ID80" s="127"/>
      <c r="IE80" s="127"/>
      <c r="IF80" s="127"/>
      <c r="IG80" s="127"/>
      <c r="IH80" s="127"/>
      <c r="II80" s="127"/>
      <c r="IJ80" s="127"/>
      <c r="IK80" s="127"/>
      <c r="IL80" s="127"/>
      <c r="IM80" s="127"/>
      <c r="IN80" s="127"/>
      <c r="IO80" s="127"/>
      <c r="IP80" s="127"/>
      <c r="IQ80" s="127"/>
      <c r="IR80" s="127"/>
      <c r="IS80" s="127"/>
      <c r="IT80" s="127"/>
      <c r="IU80" s="127"/>
      <c r="IV80" s="127"/>
    </row>
    <row r="81" spans="1:256" ht="12" customHeight="1">
      <c r="A81" s="128"/>
      <c r="B81" s="109">
        <v>2540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30"/>
      <c r="S81" s="131">
        <f t="shared" si="4"/>
        <v>0</v>
      </c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  <c r="HD81" s="127"/>
      <c r="HE81" s="127"/>
      <c r="HF81" s="127"/>
      <c r="HG81" s="127"/>
      <c r="HH81" s="127"/>
      <c r="HI81" s="127"/>
      <c r="HJ81" s="127"/>
      <c r="HK81" s="127"/>
      <c r="HL81" s="127"/>
      <c r="HM81" s="127"/>
      <c r="HN81" s="127"/>
      <c r="HO81" s="127"/>
      <c r="HP81" s="127"/>
      <c r="HQ81" s="127"/>
      <c r="HR81" s="127"/>
      <c r="HS81" s="127"/>
      <c r="HT81" s="127"/>
      <c r="HU81" s="127"/>
      <c r="HV81" s="127"/>
      <c r="HW81" s="127"/>
      <c r="HX81" s="127"/>
      <c r="HY81" s="127"/>
      <c r="HZ81" s="127"/>
      <c r="IA81" s="127"/>
      <c r="IB81" s="127"/>
      <c r="IC81" s="127"/>
      <c r="ID81" s="127"/>
      <c r="IE81" s="127"/>
      <c r="IF81" s="127"/>
      <c r="IG81" s="127"/>
      <c r="IH81" s="127"/>
      <c r="II81" s="127"/>
      <c r="IJ81" s="127"/>
      <c r="IK81" s="127"/>
      <c r="IL81" s="127"/>
      <c r="IM81" s="127"/>
      <c r="IN81" s="127"/>
      <c r="IO81" s="127"/>
      <c r="IP81" s="127"/>
      <c r="IQ81" s="127"/>
      <c r="IR81" s="127"/>
      <c r="IS81" s="127"/>
      <c r="IT81" s="127"/>
      <c r="IU81" s="127"/>
      <c r="IV81" s="127"/>
    </row>
    <row r="82" spans="1:256" ht="12" customHeight="1">
      <c r="A82" s="113"/>
      <c r="B82" s="80">
        <v>3020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82"/>
      <c r="P82" s="82"/>
      <c r="Q82" s="88"/>
      <c r="R82" s="133"/>
      <c r="S82" s="134">
        <f t="shared" si="4"/>
        <v>0</v>
      </c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  <c r="IT82" s="60"/>
      <c r="IU82" s="60"/>
      <c r="IV82" s="60"/>
    </row>
    <row r="83" spans="1:256" ht="12" customHeight="1">
      <c r="A83" s="90">
        <v>80130</v>
      </c>
      <c r="B83" s="80">
        <v>4010</v>
      </c>
      <c r="C83" s="81"/>
      <c r="D83" s="81"/>
      <c r="E83" s="81"/>
      <c r="F83" s="81"/>
      <c r="G83" s="81"/>
      <c r="H83" s="81"/>
      <c r="I83" s="83"/>
      <c r="J83" s="83"/>
      <c r="K83" s="83"/>
      <c r="L83" s="83"/>
      <c r="M83" s="83"/>
      <c r="N83" s="83"/>
      <c r="O83" s="114"/>
      <c r="P83" s="114"/>
      <c r="Q83" s="114"/>
      <c r="R83" s="85"/>
      <c r="S83" s="89">
        <f t="shared" si="4"/>
        <v>0</v>
      </c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1:256" ht="12" customHeight="1">
      <c r="A84" s="90"/>
      <c r="B84" s="91">
        <v>4040</v>
      </c>
      <c r="C84" s="81"/>
      <c r="D84" s="81"/>
      <c r="E84" s="81"/>
      <c r="F84" s="81"/>
      <c r="G84" s="81"/>
      <c r="H84" s="81"/>
      <c r="I84" s="83"/>
      <c r="J84" s="83"/>
      <c r="K84" s="83"/>
      <c r="L84" s="83"/>
      <c r="M84" s="83"/>
      <c r="N84" s="85"/>
      <c r="O84" s="114"/>
      <c r="P84" s="114"/>
      <c r="Q84" s="114"/>
      <c r="R84" s="85"/>
      <c r="S84" s="89">
        <f t="shared" si="4"/>
        <v>0</v>
      </c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1:256" ht="12" customHeight="1">
      <c r="A85" s="90" t="s">
        <v>123</v>
      </c>
      <c r="B85" s="91">
        <v>4110</v>
      </c>
      <c r="C85" s="81"/>
      <c r="D85" s="81"/>
      <c r="E85" s="81"/>
      <c r="F85" s="81"/>
      <c r="G85" s="81"/>
      <c r="H85" s="81"/>
      <c r="I85" s="83"/>
      <c r="J85" s="83"/>
      <c r="K85" s="83"/>
      <c r="L85" s="83"/>
      <c r="M85" s="83"/>
      <c r="N85" s="85"/>
      <c r="O85" s="114"/>
      <c r="P85" s="114"/>
      <c r="Q85" s="114"/>
      <c r="R85" s="85"/>
      <c r="S85" s="89">
        <f t="shared" si="4"/>
        <v>0</v>
      </c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spans="1:256" ht="12" customHeight="1">
      <c r="A86" s="90" t="s">
        <v>124</v>
      </c>
      <c r="B86" s="91">
        <v>4120</v>
      </c>
      <c r="C86" s="81"/>
      <c r="D86" s="81"/>
      <c r="E86" s="81"/>
      <c r="F86" s="81"/>
      <c r="G86" s="81"/>
      <c r="H86" s="81"/>
      <c r="I86" s="83"/>
      <c r="J86" s="83"/>
      <c r="K86" s="83"/>
      <c r="L86" s="83"/>
      <c r="M86" s="83"/>
      <c r="N86" s="85"/>
      <c r="O86" s="114"/>
      <c r="P86" s="114"/>
      <c r="Q86" s="114"/>
      <c r="R86" s="85"/>
      <c r="S86" s="89">
        <f t="shared" si="4"/>
        <v>0</v>
      </c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</row>
    <row r="87" spans="1:256" ht="12" customHeight="1">
      <c r="A87" s="90"/>
      <c r="B87" s="91">
        <v>4140</v>
      </c>
      <c r="C87" s="81"/>
      <c r="D87" s="81"/>
      <c r="E87" s="81"/>
      <c r="F87" s="81"/>
      <c r="G87" s="81"/>
      <c r="H87" s="81"/>
      <c r="I87" s="83"/>
      <c r="J87" s="83"/>
      <c r="K87" s="83"/>
      <c r="L87" s="83"/>
      <c r="M87" s="83"/>
      <c r="N87" s="85"/>
      <c r="O87" s="114"/>
      <c r="P87" s="114"/>
      <c r="Q87" s="114"/>
      <c r="R87" s="85"/>
      <c r="S87" s="89">
        <f t="shared" si="4"/>
        <v>0</v>
      </c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</row>
    <row r="88" spans="1:256" ht="12" customHeight="1">
      <c r="A88" s="90"/>
      <c r="B88" s="91">
        <v>4170</v>
      </c>
      <c r="C88" s="81"/>
      <c r="D88" s="81"/>
      <c r="E88" s="81"/>
      <c r="F88" s="81"/>
      <c r="G88" s="81"/>
      <c r="H88" s="81"/>
      <c r="I88" s="83"/>
      <c r="J88" s="83"/>
      <c r="K88" s="83"/>
      <c r="L88" s="83"/>
      <c r="M88" s="83"/>
      <c r="N88" s="85"/>
      <c r="O88" s="114"/>
      <c r="P88" s="114"/>
      <c r="Q88" s="114"/>
      <c r="R88" s="85"/>
      <c r="S88" s="89">
        <f t="shared" si="4"/>
        <v>0</v>
      </c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</row>
    <row r="89" spans="1:256" ht="12" customHeight="1">
      <c r="A89" s="90"/>
      <c r="B89" s="91">
        <v>4210</v>
      </c>
      <c r="C89" s="81"/>
      <c r="D89" s="81"/>
      <c r="E89" s="81"/>
      <c r="F89" s="81"/>
      <c r="G89" s="81"/>
      <c r="H89" s="81"/>
      <c r="I89" s="83"/>
      <c r="J89" s="83"/>
      <c r="K89" s="83"/>
      <c r="L89" s="83"/>
      <c r="M89" s="83"/>
      <c r="N89" s="85"/>
      <c r="O89" s="114"/>
      <c r="P89" s="114"/>
      <c r="Q89" s="114"/>
      <c r="R89" s="85"/>
      <c r="S89" s="89">
        <f t="shared" si="4"/>
        <v>0</v>
      </c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</row>
    <row r="90" spans="1:256" ht="12" customHeight="1">
      <c r="A90" s="90"/>
      <c r="B90" s="91">
        <v>4230</v>
      </c>
      <c r="C90" s="81"/>
      <c r="D90" s="81"/>
      <c r="E90" s="81"/>
      <c r="F90" s="81"/>
      <c r="G90" s="81"/>
      <c r="H90" s="81"/>
      <c r="I90" s="83"/>
      <c r="J90" s="83"/>
      <c r="K90" s="83"/>
      <c r="L90" s="83"/>
      <c r="M90" s="83"/>
      <c r="N90" s="85"/>
      <c r="O90" s="114"/>
      <c r="P90" s="114"/>
      <c r="Q90" s="114"/>
      <c r="R90" s="85"/>
      <c r="S90" s="89">
        <f t="shared" si="4"/>
        <v>0</v>
      </c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</row>
    <row r="91" spans="1:256" ht="12" customHeight="1">
      <c r="A91" s="90"/>
      <c r="B91" s="91">
        <v>4240</v>
      </c>
      <c r="C91" s="81"/>
      <c r="D91" s="81"/>
      <c r="E91" s="81"/>
      <c r="F91" s="81"/>
      <c r="G91" s="81"/>
      <c r="H91" s="81"/>
      <c r="I91" s="83"/>
      <c r="J91" s="83"/>
      <c r="K91" s="83"/>
      <c r="L91" s="83"/>
      <c r="M91" s="83"/>
      <c r="N91" s="85"/>
      <c r="O91" s="114"/>
      <c r="P91" s="114"/>
      <c r="Q91" s="114"/>
      <c r="R91" s="85"/>
      <c r="S91" s="89">
        <f t="shared" si="4"/>
        <v>0</v>
      </c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</row>
    <row r="92" spans="1:256" ht="12" customHeight="1">
      <c r="A92" s="90"/>
      <c r="B92" s="91">
        <v>4260</v>
      </c>
      <c r="C92" s="81"/>
      <c r="D92" s="81"/>
      <c r="E92" s="81"/>
      <c r="F92" s="81"/>
      <c r="G92" s="81"/>
      <c r="H92" s="81"/>
      <c r="I92" s="83"/>
      <c r="J92" s="83"/>
      <c r="K92" s="83"/>
      <c r="L92" s="83"/>
      <c r="M92" s="83"/>
      <c r="N92" s="85"/>
      <c r="O92" s="114"/>
      <c r="P92" s="114"/>
      <c r="Q92" s="114"/>
      <c r="R92" s="85"/>
      <c r="S92" s="89">
        <f t="shared" si="4"/>
        <v>0</v>
      </c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</row>
    <row r="93" spans="1:256" ht="12" customHeight="1">
      <c r="A93" s="90"/>
      <c r="B93" s="91">
        <v>4270</v>
      </c>
      <c r="C93" s="81"/>
      <c r="D93" s="81"/>
      <c r="E93" s="81"/>
      <c r="F93" s="81"/>
      <c r="G93" s="81"/>
      <c r="H93" s="81"/>
      <c r="I93" s="83"/>
      <c r="J93" s="83"/>
      <c r="K93" s="83"/>
      <c r="L93" s="83"/>
      <c r="M93" s="83"/>
      <c r="N93" s="85"/>
      <c r="O93" s="114"/>
      <c r="P93" s="114"/>
      <c r="Q93" s="114"/>
      <c r="R93" s="85"/>
      <c r="S93" s="89">
        <f t="shared" si="4"/>
        <v>0</v>
      </c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</row>
    <row r="94" spans="1:256" ht="12" customHeight="1">
      <c r="A94" s="90"/>
      <c r="B94" s="91">
        <v>4300</v>
      </c>
      <c r="C94" s="81"/>
      <c r="D94" s="81"/>
      <c r="E94" s="81"/>
      <c r="F94" s="81"/>
      <c r="G94" s="81"/>
      <c r="H94" s="81"/>
      <c r="I94" s="83"/>
      <c r="J94" s="83"/>
      <c r="K94" s="83"/>
      <c r="L94" s="83"/>
      <c r="M94" s="83"/>
      <c r="N94" s="85"/>
      <c r="O94" s="114"/>
      <c r="P94" s="114"/>
      <c r="Q94" s="114"/>
      <c r="R94" s="85"/>
      <c r="S94" s="89">
        <f t="shared" si="4"/>
        <v>0</v>
      </c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</row>
    <row r="95" spans="1:256" ht="12" customHeight="1">
      <c r="A95" s="90"/>
      <c r="B95" s="91">
        <v>4350</v>
      </c>
      <c r="C95" s="81"/>
      <c r="D95" s="81"/>
      <c r="E95" s="81"/>
      <c r="F95" s="81"/>
      <c r="G95" s="81"/>
      <c r="H95" s="81"/>
      <c r="I95" s="83"/>
      <c r="J95" s="83"/>
      <c r="K95" s="83"/>
      <c r="L95" s="83"/>
      <c r="M95" s="83"/>
      <c r="N95" s="85"/>
      <c r="O95" s="114"/>
      <c r="P95" s="114"/>
      <c r="Q95" s="114"/>
      <c r="R95" s="85"/>
      <c r="S95" s="89">
        <f t="shared" si="4"/>
        <v>0</v>
      </c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</row>
    <row r="96" spans="1:256" ht="12" customHeight="1">
      <c r="A96" s="90"/>
      <c r="B96" s="91">
        <v>4410</v>
      </c>
      <c r="C96" s="81"/>
      <c r="D96" s="81"/>
      <c r="E96" s="81"/>
      <c r="F96" s="81"/>
      <c r="G96" s="81"/>
      <c r="H96" s="81"/>
      <c r="I96" s="83"/>
      <c r="J96" s="83"/>
      <c r="K96" s="83"/>
      <c r="L96" s="83"/>
      <c r="M96" s="83"/>
      <c r="N96" s="85"/>
      <c r="O96" s="114"/>
      <c r="P96" s="114"/>
      <c r="Q96" s="114"/>
      <c r="R96" s="85"/>
      <c r="S96" s="89">
        <f t="shared" si="4"/>
        <v>0</v>
      </c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</row>
    <row r="97" spans="1:256" ht="12" customHeight="1">
      <c r="A97" s="90"/>
      <c r="B97" s="91">
        <v>4420</v>
      </c>
      <c r="C97" s="81"/>
      <c r="D97" s="81"/>
      <c r="E97" s="81"/>
      <c r="F97" s="81"/>
      <c r="G97" s="81"/>
      <c r="H97" s="81"/>
      <c r="I97" s="83"/>
      <c r="J97" s="83"/>
      <c r="K97" s="83"/>
      <c r="L97" s="83"/>
      <c r="M97" s="83"/>
      <c r="N97" s="85"/>
      <c r="O97" s="114"/>
      <c r="P97" s="114"/>
      <c r="Q97" s="114"/>
      <c r="R97" s="85"/>
      <c r="S97" s="89">
        <f t="shared" si="4"/>
        <v>0</v>
      </c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</row>
    <row r="98" spans="1:256" ht="12" customHeight="1">
      <c r="A98" s="90"/>
      <c r="B98" s="91">
        <v>4430</v>
      </c>
      <c r="C98" s="81"/>
      <c r="D98" s="81"/>
      <c r="E98" s="81"/>
      <c r="F98" s="81"/>
      <c r="G98" s="81"/>
      <c r="H98" s="81"/>
      <c r="I98" s="83"/>
      <c r="J98" s="83"/>
      <c r="K98" s="83"/>
      <c r="L98" s="83"/>
      <c r="M98" s="83"/>
      <c r="N98" s="85"/>
      <c r="O98" s="114"/>
      <c r="P98" s="114"/>
      <c r="Q98" s="114"/>
      <c r="R98" s="85"/>
      <c r="S98" s="89">
        <f t="shared" si="4"/>
        <v>0</v>
      </c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</row>
    <row r="99" spans="1:256" ht="12" customHeight="1">
      <c r="A99" s="90"/>
      <c r="B99" s="91">
        <v>4440</v>
      </c>
      <c r="C99" s="81"/>
      <c r="D99" s="81"/>
      <c r="E99" s="81"/>
      <c r="F99" s="81"/>
      <c r="G99" s="81"/>
      <c r="H99" s="81"/>
      <c r="I99" s="83"/>
      <c r="J99" s="83"/>
      <c r="K99" s="83"/>
      <c r="L99" s="83"/>
      <c r="M99" s="83"/>
      <c r="N99" s="85"/>
      <c r="O99" s="114"/>
      <c r="P99" s="114"/>
      <c r="Q99" s="114"/>
      <c r="R99" s="85"/>
      <c r="S99" s="89">
        <f t="shared" si="4"/>
        <v>0</v>
      </c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</row>
    <row r="100" spans="1:256" ht="12" customHeight="1">
      <c r="A100" s="113"/>
      <c r="B100" s="135">
        <v>6050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6"/>
      <c r="O100" s="136"/>
      <c r="P100" s="136"/>
      <c r="Q100" s="136"/>
      <c r="R100" s="137"/>
      <c r="S100" s="138">
        <f t="shared" si="4"/>
        <v>0</v>
      </c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</row>
    <row r="101" spans="1:256" ht="12" customHeight="1">
      <c r="A101" s="104" t="s">
        <v>125</v>
      </c>
      <c r="B101" s="105"/>
      <c r="C101" s="106">
        <f aca="true" t="shared" si="7" ref="C101:M101">SUM(C82:C100)</f>
        <v>0</v>
      </c>
      <c r="D101" s="106">
        <f t="shared" si="7"/>
        <v>0</v>
      </c>
      <c r="E101" s="106">
        <f t="shared" si="7"/>
        <v>0</v>
      </c>
      <c r="F101" s="106">
        <f t="shared" si="7"/>
        <v>0</v>
      </c>
      <c r="G101" s="106">
        <f t="shared" si="7"/>
        <v>0</v>
      </c>
      <c r="H101" s="106">
        <f t="shared" si="7"/>
        <v>0</v>
      </c>
      <c r="I101" s="106">
        <f t="shared" si="7"/>
        <v>0</v>
      </c>
      <c r="J101" s="106">
        <f t="shared" si="7"/>
        <v>0</v>
      </c>
      <c r="K101" s="106">
        <f t="shared" si="7"/>
        <v>0</v>
      </c>
      <c r="L101" s="106">
        <f t="shared" si="7"/>
        <v>0</v>
      </c>
      <c r="M101" s="106">
        <f t="shared" si="7"/>
        <v>0</v>
      </c>
      <c r="N101" s="106">
        <f>SUM(N81:N100)</f>
        <v>0</v>
      </c>
      <c r="O101" s="106">
        <f>SUM(O82:O100)</f>
        <v>0</v>
      </c>
      <c r="P101" s="106">
        <f>SUM(P82:P100)</f>
        <v>0</v>
      </c>
      <c r="Q101" s="106">
        <f>SUM(Q82:Q100)</f>
        <v>0</v>
      </c>
      <c r="R101" s="106">
        <f>SUM(R82:R100)</f>
        <v>0</v>
      </c>
      <c r="S101" s="107">
        <f>R101+Q101+P101+O101+N101+M101+L101+K101+J101+I101+H101+G101+F101+E101+D101+C101</f>
        <v>0</v>
      </c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  <c r="EL101" s="127"/>
      <c r="EM101" s="127"/>
      <c r="EN101" s="127"/>
      <c r="EO101" s="127"/>
      <c r="EP101" s="127"/>
      <c r="EQ101" s="127"/>
      <c r="ER101" s="127"/>
      <c r="ES101" s="127"/>
      <c r="ET101" s="127"/>
      <c r="EU101" s="127"/>
      <c r="EV101" s="127"/>
      <c r="EW101" s="127"/>
      <c r="EX101" s="127"/>
      <c r="EY101" s="127"/>
      <c r="EZ101" s="127"/>
      <c r="FA101" s="127"/>
      <c r="FB101" s="127"/>
      <c r="FC101" s="127"/>
      <c r="FD101" s="127"/>
      <c r="FE101" s="127"/>
      <c r="FF101" s="127"/>
      <c r="FG101" s="127"/>
      <c r="FH101" s="127"/>
      <c r="FI101" s="127"/>
      <c r="FJ101" s="127"/>
      <c r="FK101" s="127"/>
      <c r="FL101" s="127"/>
      <c r="FM101" s="127"/>
      <c r="FN101" s="127"/>
      <c r="FO101" s="127"/>
      <c r="FP101" s="127"/>
      <c r="FQ101" s="127"/>
      <c r="FR101" s="127"/>
      <c r="FS101" s="127"/>
      <c r="FT101" s="127"/>
      <c r="FU101" s="127"/>
      <c r="FV101" s="127"/>
      <c r="FW101" s="127"/>
      <c r="FX101" s="127"/>
      <c r="FY101" s="127"/>
      <c r="FZ101" s="127"/>
      <c r="GA101" s="127"/>
      <c r="GB101" s="127"/>
      <c r="GC101" s="127"/>
      <c r="GD101" s="127"/>
      <c r="GE101" s="127"/>
      <c r="GF101" s="127"/>
      <c r="GG101" s="127"/>
      <c r="GH101" s="127"/>
      <c r="GI101" s="127"/>
      <c r="GJ101" s="127"/>
      <c r="GK101" s="127"/>
      <c r="GL101" s="127"/>
      <c r="GM101" s="127"/>
      <c r="GN101" s="127"/>
      <c r="GO101" s="127"/>
      <c r="GP101" s="127"/>
      <c r="GQ101" s="127"/>
      <c r="GR101" s="127"/>
      <c r="GS101" s="127"/>
      <c r="GT101" s="127"/>
      <c r="GU101" s="127"/>
      <c r="GV101" s="127"/>
      <c r="GW101" s="127"/>
      <c r="GX101" s="127"/>
      <c r="GY101" s="127"/>
      <c r="GZ101" s="127"/>
      <c r="HA101" s="127"/>
      <c r="HB101" s="127"/>
      <c r="HC101" s="127"/>
      <c r="HD101" s="127"/>
      <c r="HE101" s="127"/>
      <c r="HF101" s="127"/>
      <c r="HG101" s="127"/>
      <c r="HH101" s="127"/>
      <c r="HI101" s="127"/>
      <c r="HJ101" s="127"/>
      <c r="HK101" s="127"/>
      <c r="HL101" s="127"/>
      <c r="HM101" s="127"/>
      <c r="HN101" s="127"/>
      <c r="HO101" s="127"/>
      <c r="HP101" s="127"/>
      <c r="HQ101" s="127"/>
      <c r="HR101" s="127"/>
      <c r="HS101" s="127"/>
      <c r="HT101" s="127"/>
      <c r="HU101" s="127"/>
      <c r="HV101" s="127"/>
      <c r="HW101" s="127"/>
      <c r="HX101" s="127"/>
      <c r="HY101" s="127"/>
      <c r="HZ101" s="127"/>
      <c r="IA101" s="127"/>
      <c r="IB101" s="127"/>
      <c r="IC101" s="127"/>
      <c r="ID101" s="127"/>
      <c r="IE101" s="127"/>
      <c r="IF101" s="127"/>
      <c r="IG101" s="127"/>
      <c r="IH101" s="127"/>
      <c r="II101" s="127"/>
      <c r="IJ101" s="127"/>
      <c r="IK101" s="127"/>
      <c r="IL101" s="127"/>
      <c r="IM101" s="127"/>
      <c r="IN101" s="127"/>
      <c r="IO101" s="127"/>
      <c r="IP101" s="127"/>
      <c r="IQ101" s="127"/>
      <c r="IR101" s="127"/>
      <c r="IS101" s="127"/>
      <c r="IT101" s="127"/>
      <c r="IU101" s="127"/>
      <c r="IV101" s="127"/>
    </row>
    <row r="102" spans="1:256" ht="12" customHeight="1">
      <c r="A102" s="90">
        <v>80134</v>
      </c>
      <c r="B102" s="91">
        <v>3020</v>
      </c>
      <c r="C102" s="81"/>
      <c r="D102" s="81"/>
      <c r="E102" s="83"/>
      <c r="F102" s="83"/>
      <c r="G102" s="83"/>
      <c r="H102" s="83"/>
      <c r="I102" s="83"/>
      <c r="J102" s="83"/>
      <c r="K102" s="81"/>
      <c r="L102" s="81"/>
      <c r="M102" s="139"/>
      <c r="N102" s="114"/>
      <c r="O102" s="114"/>
      <c r="P102" s="114"/>
      <c r="Q102" s="114"/>
      <c r="R102" s="114"/>
      <c r="S102" s="86">
        <f t="shared" si="4"/>
        <v>0</v>
      </c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</row>
    <row r="103" spans="1:256" ht="12" customHeight="1">
      <c r="A103" s="90" t="s">
        <v>126</v>
      </c>
      <c r="B103" s="80">
        <v>4010</v>
      </c>
      <c r="C103" s="88"/>
      <c r="D103" s="88"/>
      <c r="E103" s="82"/>
      <c r="F103" s="82"/>
      <c r="G103" s="82"/>
      <c r="H103" s="82"/>
      <c r="I103" s="82"/>
      <c r="J103" s="82"/>
      <c r="K103" s="88"/>
      <c r="L103" s="88"/>
      <c r="M103" s="114"/>
      <c r="N103" s="114"/>
      <c r="O103" s="114"/>
      <c r="P103" s="114"/>
      <c r="Q103" s="114"/>
      <c r="R103" s="114"/>
      <c r="S103" s="89">
        <f t="shared" si="4"/>
        <v>0</v>
      </c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</row>
    <row r="104" spans="1:256" ht="12" customHeight="1">
      <c r="A104" s="90" t="s">
        <v>127</v>
      </c>
      <c r="B104" s="91">
        <v>4040</v>
      </c>
      <c r="C104" s="81"/>
      <c r="D104" s="81"/>
      <c r="E104" s="83"/>
      <c r="F104" s="83"/>
      <c r="G104" s="83"/>
      <c r="H104" s="83"/>
      <c r="I104" s="83"/>
      <c r="J104" s="83"/>
      <c r="K104" s="81"/>
      <c r="L104" s="81"/>
      <c r="M104" s="139"/>
      <c r="N104" s="114"/>
      <c r="O104" s="114"/>
      <c r="P104" s="114"/>
      <c r="Q104" s="114"/>
      <c r="R104" s="114"/>
      <c r="S104" s="89">
        <f t="shared" si="4"/>
        <v>0</v>
      </c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</row>
    <row r="105" spans="1:256" ht="12" customHeight="1">
      <c r="A105" s="90" t="s">
        <v>128</v>
      </c>
      <c r="B105" s="91">
        <v>4110</v>
      </c>
      <c r="C105" s="81"/>
      <c r="D105" s="81"/>
      <c r="E105" s="83"/>
      <c r="F105" s="83"/>
      <c r="G105" s="83"/>
      <c r="H105" s="83"/>
      <c r="I105" s="83"/>
      <c r="J105" s="83"/>
      <c r="K105" s="81"/>
      <c r="L105" s="81"/>
      <c r="M105" s="139"/>
      <c r="N105" s="114"/>
      <c r="O105" s="114"/>
      <c r="P105" s="114"/>
      <c r="Q105" s="114"/>
      <c r="R105" s="114"/>
      <c r="S105" s="89">
        <f t="shared" si="4"/>
        <v>0</v>
      </c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</row>
    <row r="106" spans="1:256" ht="12" customHeight="1">
      <c r="A106" s="90"/>
      <c r="B106" s="91">
        <v>4120</v>
      </c>
      <c r="C106" s="81"/>
      <c r="D106" s="81"/>
      <c r="E106" s="83"/>
      <c r="F106" s="83"/>
      <c r="G106" s="83"/>
      <c r="H106" s="83"/>
      <c r="I106" s="83"/>
      <c r="J106" s="83"/>
      <c r="K106" s="81"/>
      <c r="L106" s="81"/>
      <c r="M106" s="139"/>
      <c r="N106" s="114"/>
      <c r="O106" s="114"/>
      <c r="P106" s="114"/>
      <c r="Q106" s="114"/>
      <c r="R106" s="114"/>
      <c r="S106" s="89">
        <f t="shared" si="4"/>
        <v>0</v>
      </c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</row>
    <row r="107" spans="1:256" ht="12" customHeight="1">
      <c r="A107" s="90"/>
      <c r="B107" s="91">
        <v>4210</v>
      </c>
      <c r="C107" s="81"/>
      <c r="D107" s="81"/>
      <c r="E107" s="83"/>
      <c r="F107" s="83"/>
      <c r="G107" s="83"/>
      <c r="H107" s="83"/>
      <c r="I107" s="83"/>
      <c r="J107" s="83"/>
      <c r="K107" s="81"/>
      <c r="L107" s="81"/>
      <c r="M107" s="139"/>
      <c r="N107" s="114"/>
      <c r="O107" s="114"/>
      <c r="P107" s="114"/>
      <c r="Q107" s="114"/>
      <c r="R107" s="114"/>
      <c r="S107" s="89">
        <f t="shared" si="4"/>
        <v>0</v>
      </c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</row>
    <row r="108" spans="1:256" ht="12" customHeight="1">
      <c r="A108" s="90"/>
      <c r="B108" s="91">
        <v>4240</v>
      </c>
      <c r="C108" s="81"/>
      <c r="D108" s="81"/>
      <c r="E108" s="83"/>
      <c r="F108" s="83"/>
      <c r="G108" s="83"/>
      <c r="H108" s="83"/>
      <c r="I108" s="83"/>
      <c r="J108" s="83"/>
      <c r="K108" s="81"/>
      <c r="L108" s="81"/>
      <c r="M108" s="139"/>
      <c r="N108" s="114"/>
      <c r="O108" s="114"/>
      <c r="P108" s="114"/>
      <c r="Q108" s="114"/>
      <c r="R108" s="114"/>
      <c r="S108" s="89">
        <f t="shared" si="4"/>
        <v>0</v>
      </c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</row>
    <row r="109" spans="1:256" ht="12" customHeight="1">
      <c r="A109" s="90"/>
      <c r="B109" s="91">
        <v>4260</v>
      </c>
      <c r="C109" s="81"/>
      <c r="D109" s="81"/>
      <c r="E109" s="83"/>
      <c r="F109" s="83"/>
      <c r="G109" s="83"/>
      <c r="H109" s="83"/>
      <c r="I109" s="83"/>
      <c r="J109" s="83"/>
      <c r="K109" s="81"/>
      <c r="L109" s="81"/>
      <c r="M109" s="139"/>
      <c r="N109" s="114"/>
      <c r="O109" s="114"/>
      <c r="P109" s="114"/>
      <c r="Q109" s="114"/>
      <c r="R109" s="114"/>
      <c r="S109" s="89">
        <f t="shared" si="4"/>
        <v>0</v>
      </c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</row>
    <row r="110" spans="1:256" ht="12" customHeight="1">
      <c r="A110" s="90"/>
      <c r="B110" s="91">
        <v>4300</v>
      </c>
      <c r="C110" s="81"/>
      <c r="D110" s="81"/>
      <c r="E110" s="83"/>
      <c r="F110" s="83"/>
      <c r="G110" s="83"/>
      <c r="H110" s="83"/>
      <c r="I110" s="83"/>
      <c r="J110" s="83"/>
      <c r="K110" s="81"/>
      <c r="L110" s="81"/>
      <c r="M110" s="139"/>
      <c r="N110" s="114"/>
      <c r="O110" s="114"/>
      <c r="P110" s="114"/>
      <c r="Q110" s="114"/>
      <c r="R110" s="114"/>
      <c r="S110" s="89">
        <f t="shared" si="4"/>
        <v>0</v>
      </c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</row>
    <row r="111" spans="1:256" ht="12" customHeight="1">
      <c r="A111" s="124"/>
      <c r="B111" s="92">
        <v>4410</v>
      </c>
      <c r="C111" s="93"/>
      <c r="D111" s="93"/>
      <c r="E111" s="94"/>
      <c r="F111" s="94"/>
      <c r="G111" s="94"/>
      <c r="H111" s="94"/>
      <c r="I111" s="94"/>
      <c r="J111" s="94"/>
      <c r="K111" s="93"/>
      <c r="L111" s="93"/>
      <c r="M111" s="140"/>
      <c r="N111" s="136"/>
      <c r="O111" s="114"/>
      <c r="P111" s="114"/>
      <c r="Q111" s="114"/>
      <c r="R111" s="114"/>
      <c r="S111" s="89">
        <f t="shared" si="4"/>
        <v>0</v>
      </c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</row>
    <row r="112" spans="1:256" ht="12" customHeight="1" thickBot="1">
      <c r="A112" s="124"/>
      <c r="B112" s="92">
        <v>4440</v>
      </c>
      <c r="C112" s="93"/>
      <c r="D112" s="93"/>
      <c r="E112" s="94"/>
      <c r="F112" s="94"/>
      <c r="G112" s="94"/>
      <c r="H112" s="94"/>
      <c r="I112" s="94"/>
      <c r="J112" s="94"/>
      <c r="K112" s="93"/>
      <c r="L112" s="93"/>
      <c r="M112" s="140"/>
      <c r="N112" s="140"/>
      <c r="O112" s="139"/>
      <c r="P112" s="139"/>
      <c r="Q112" s="139"/>
      <c r="R112" s="141"/>
      <c r="S112" s="103">
        <f t="shared" si="4"/>
        <v>0</v>
      </c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</row>
    <row r="113" spans="1:256" ht="12" customHeight="1" thickBot="1">
      <c r="A113" s="104" t="s">
        <v>129</v>
      </c>
      <c r="B113" s="105"/>
      <c r="C113" s="106">
        <f>SUM(C102:C112)</f>
        <v>0</v>
      </c>
      <c r="D113" s="106">
        <f>SUM(D102:D112)</f>
        <v>0</v>
      </c>
      <c r="E113" s="106">
        <f>SUM(E102:E112)</f>
        <v>0</v>
      </c>
      <c r="F113" s="106">
        <f aca="true" t="shared" si="8" ref="F113:R113">SUM(F102:F112)</f>
        <v>0</v>
      </c>
      <c r="G113" s="106">
        <f t="shared" si="8"/>
        <v>0</v>
      </c>
      <c r="H113" s="106">
        <f t="shared" si="8"/>
        <v>0</v>
      </c>
      <c r="I113" s="106">
        <f t="shared" si="8"/>
        <v>0</v>
      </c>
      <c r="J113" s="106">
        <f t="shared" si="8"/>
        <v>0</v>
      </c>
      <c r="K113" s="106">
        <f t="shared" si="8"/>
        <v>0</v>
      </c>
      <c r="L113" s="106">
        <f t="shared" si="8"/>
        <v>0</v>
      </c>
      <c r="M113" s="106">
        <f t="shared" si="8"/>
        <v>0</v>
      </c>
      <c r="N113" s="106">
        <f t="shared" si="8"/>
        <v>0</v>
      </c>
      <c r="O113" s="106">
        <f t="shared" si="8"/>
        <v>0</v>
      </c>
      <c r="P113" s="106">
        <f t="shared" si="8"/>
        <v>0</v>
      </c>
      <c r="Q113" s="106">
        <f t="shared" si="8"/>
        <v>0</v>
      </c>
      <c r="R113" s="106">
        <f t="shared" si="8"/>
        <v>0</v>
      </c>
      <c r="S113" s="225">
        <f t="shared" si="4"/>
        <v>0</v>
      </c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  <c r="FH113" s="127"/>
      <c r="FI113" s="127"/>
      <c r="FJ113" s="127"/>
      <c r="FK113" s="127"/>
      <c r="FL113" s="127"/>
      <c r="FM113" s="127"/>
      <c r="FN113" s="127"/>
      <c r="FO113" s="127"/>
      <c r="FP113" s="127"/>
      <c r="FQ113" s="127"/>
      <c r="FR113" s="127"/>
      <c r="FS113" s="127"/>
      <c r="FT113" s="127"/>
      <c r="FU113" s="127"/>
      <c r="FV113" s="127"/>
      <c r="FW113" s="127"/>
      <c r="FX113" s="127"/>
      <c r="FY113" s="127"/>
      <c r="FZ113" s="127"/>
      <c r="GA113" s="127"/>
      <c r="GB113" s="127"/>
      <c r="GC113" s="127"/>
      <c r="GD113" s="127"/>
      <c r="GE113" s="127"/>
      <c r="GF113" s="127"/>
      <c r="GG113" s="127"/>
      <c r="GH113" s="127"/>
      <c r="GI113" s="127"/>
      <c r="GJ113" s="127"/>
      <c r="GK113" s="127"/>
      <c r="GL113" s="127"/>
      <c r="GM113" s="127"/>
      <c r="GN113" s="127"/>
      <c r="GO113" s="127"/>
      <c r="GP113" s="127"/>
      <c r="GQ113" s="127"/>
      <c r="GR113" s="127"/>
      <c r="GS113" s="127"/>
      <c r="GT113" s="127"/>
      <c r="GU113" s="127"/>
      <c r="GV113" s="127"/>
      <c r="GW113" s="127"/>
      <c r="GX113" s="127"/>
      <c r="GY113" s="127"/>
      <c r="GZ113" s="127"/>
      <c r="HA113" s="127"/>
      <c r="HB113" s="127"/>
      <c r="HC113" s="127"/>
      <c r="HD113" s="127"/>
      <c r="HE113" s="127"/>
      <c r="HF113" s="127"/>
      <c r="HG113" s="127"/>
      <c r="HH113" s="127"/>
      <c r="HI113" s="127"/>
      <c r="HJ113" s="127"/>
      <c r="HK113" s="127"/>
      <c r="HL113" s="127"/>
      <c r="HM113" s="127"/>
      <c r="HN113" s="127"/>
      <c r="HO113" s="127"/>
      <c r="HP113" s="127"/>
      <c r="HQ113" s="127"/>
      <c r="HR113" s="127"/>
      <c r="HS113" s="127"/>
      <c r="HT113" s="127"/>
      <c r="HU113" s="127"/>
      <c r="HV113" s="127"/>
      <c r="HW113" s="127"/>
      <c r="HX113" s="127"/>
      <c r="HY113" s="127"/>
      <c r="HZ113" s="127"/>
      <c r="IA113" s="127"/>
      <c r="IB113" s="127"/>
      <c r="IC113" s="127"/>
      <c r="ID113" s="127"/>
      <c r="IE113" s="127"/>
      <c r="IF113" s="127"/>
      <c r="IG113" s="127"/>
      <c r="IH113" s="127"/>
      <c r="II113" s="127"/>
      <c r="IJ113" s="127"/>
      <c r="IK113" s="127"/>
      <c r="IL113" s="127"/>
      <c r="IM113" s="127"/>
      <c r="IN113" s="127"/>
      <c r="IO113" s="127"/>
      <c r="IP113" s="127"/>
      <c r="IQ113" s="127"/>
      <c r="IR113" s="127"/>
      <c r="IS113" s="127"/>
      <c r="IT113" s="127"/>
      <c r="IU113" s="127"/>
      <c r="IV113" s="127"/>
    </row>
    <row r="114" spans="1:256" ht="12" customHeight="1">
      <c r="A114" s="142">
        <v>80146</v>
      </c>
      <c r="B114" s="80"/>
      <c r="C114" s="88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251"/>
      <c r="S114" s="254"/>
      <c r="T114" s="228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  <c r="EJ114" s="127"/>
      <c r="EK114" s="127"/>
      <c r="EL114" s="127"/>
      <c r="EM114" s="127"/>
      <c r="EN114" s="127"/>
      <c r="EO114" s="127"/>
      <c r="EP114" s="127"/>
      <c r="EQ114" s="127"/>
      <c r="ER114" s="127"/>
      <c r="ES114" s="127"/>
      <c r="ET114" s="127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7"/>
      <c r="FK114" s="127"/>
      <c r="FL114" s="127"/>
      <c r="FM114" s="127"/>
      <c r="FN114" s="127"/>
      <c r="FO114" s="127"/>
      <c r="FP114" s="127"/>
      <c r="FQ114" s="127"/>
      <c r="FR114" s="127"/>
      <c r="FS114" s="127"/>
      <c r="FT114" s="127"/>
      <c r="FU114" s="127"/>
      <c r="FV114" s="127"/>
      <c r="FW114" s="127"/>
      <c r="FX114" s="127"/>
      <c r="FY114" s="127"/>
      <c r="FZ114" s="127"/>
      <c r="GA114" s="127"/>
      <c r="GB114" s="127"/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127"/>
      <c r="GR114" s="127"/>
      <c r="GS114" s="127"/>
      <c r="GT114" s="127"/>
      <c r="GU114" s="127"/>
      <c r="GV114" s="127"/>
      <c r="GW114" s="127"/>
      <c r="GX114" s="127"/>
      <c r="GY114" s="127"/>
      <c r="GZ114" s="127"/>
      <c r="HA114" s="127"/>
      <c r="HB114" s="127"/>
      <c r="HC114" s="127"/>
      <c r="HD114" s="127"/>
      <c r="HE114" s="127"/>
      <c r="HF114" s="127"/>
      <c r="HG114" s="127"/>
      <c r="HH114" s="127"/>
      <c r="HI114" s="127"/>
      <c r="HJ114" s="127"/>
      <c r="HK114" s="127"/>
      <c r="HL114" s="127"/>
      <c r="HM114" s="127"/>
      <c r="HN114" s="127"/>
      <c r="HO114" s="127"/>
      <c r="HP114" s="127"/>
      <c r="HQ114" s="127"/>
      <c r="HR114" s="127"/>
      <c r="HS114" s="127"/>
      <c r="HT114" s="127"/>
      <c r="HU114" s="127"/>
      <c r="HV114" s="127"/>
      <c r="HW114" s="127"/>
      <c r="HX114" s="127"/>
      <c r="HY114" s="127"/>
      <c r="HZ114" s="127"/>
      <c r="IA114" s="127"/>
      <c r="IB114" s="127"/>
      <c r="IC114" s="127"/>
      <c r="ID114" s="127"/>
      <c r="IE114" s="127"/>
      <c r="IF114" s="127"/>
      <c r="IG114" s="127"/>
      <c r="IH114" s="127"/>
      <c r="II114" s="127"/>
      <c r="IJ114" s="127"/>
      <c r="IK114" s="127"/>
      <c r="IL114" s="127"/>
      <c r="IM114" s="127"/>
      <c r="IN114" s="127"/>
      <c r="IO114" s="127"/>
      <c r="IP114" s="127"/>
      <c r="IQ114" s="127"/>
      <c r="IR114" s="127"/>
      <c r="IS114" s="127"/>
      <c r="IT114" s="127"/>
      <c r="IU114" s="127"/>
      <c r="IV114" s="127"/>
    </row>
    <row r="115" spans="1:256" ht="12" customHeight="1">
      <c r="A115" s="144" t="s">
        <v>130</v>
      </c>
      <c r="B115" s="242">
        <v>4300</v>
      </c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252"/>
      <c r="S115" s="227">
        <f t="shared" si="4"/>
        <v>0</v>
      </c>
      <c r="T115" s="228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  <c r="EJ115" s="127"/>
      <c r="EK115" s="127"/>
      <c r="EL115" s="127"/>
      <c r="EM115" s="127"/>
      <c r="EN115" s="127"/>
      <c r="EO115" s="127"/>
      <c r="EP115" s="127"/>
      <c r="EQ115" s="127"/>
      <c r="ER115" s="127"/>
      <c r="ES115" s="127"/>
      <c r="ET115" s="127"/>
      <c r="EU115" s="127"/>
      <c r="EV115" s="127"/>
      <c r="EW115" s="127"/>
      <c r="EX115" s="127"/>
      <c r="EY115" s="127"/>
      <c r="EZ115" s="127"/>
      <c r="FA115" s="127"/>
      <c r="FB115" s="127"/>
      <c r="FC115" s="127"/>
      <c r="FD115" s="127"/>
      <c r="FE115" s="127"/>
      <c r="FF115" s="127"/>
      <c r="FG115" s="127"/>
      <c r="FH115" s="127"/>
      <c r="FI115" s="127"/>
      <c r="FJ115" s="127"/>
      <c r="FK115" s="127"/>
      <c r="FL115" s="127"/>
      <c r="FM115" s="127"/>
      <c r="FN115" s="127"/>
      <c r="FO115" s="127"/>
      <c r="FP115" s="127"/>
      <c r="FQ115" s="127"/>
      <c r="FR115" s="127"/>
      <c r="FS115" s="127"/>
      <c r="FT115" s="127"/>
      <c r="FU115" s="127"/>
      <c r="FV115" s="127"/>
      <c r="FW115" s="127"/>
      <c r="FX115" s="127"/>
      <c r="FY115" s="127"/>
      <c r="FZ115" s="127"/>
      <c r="GA115" s="127"/>
      <c r="GB115" s="127"/>
      <c r="GC115" s="127"/>
      <c r="GD115" s="127"/>
      <c r="GE115" s="127"/>
      <c r="GF115" s="127"/>
      <c r="GG115" s="127"/>
      <c r="GH115" s="127"/>
      <c r="GI115" s="127"/>
      <c r="GJ115" s="127"/>
      <c r="GK115" s="127"/>
      <c r="GL115" s="127"/>
      <c r="GM115" s="127"/>
      <c r="GN115" s="127"/>
      <c r="GO115" s="127"/>
      <c r="GP115" s="127"/>
      <c r="GQ115" s="127"/>
      <c r="GR115" s="127"/>
      <c r="GS115" s="127"/>
      <c r="GT115" s="127"/>
      <c r="GU115" s="127"/>
      <c r="GV115" s="127"/>
      <c r="GW115" s="127"/>
      <c r="GX115" s="127"/>
      <c r="GY115" s="127"/>
      <c r="GZ115" s="127"/>
      <c r="HA115" s="127"/>
      <c r="HB115" s="127"/>
      <c r="HC115" s="127"/>
      <c r="HD115" s="127"/>
      <c r="HE115" s="127"/>
      <c r="HF115" s="127"/>
      <c r="HG115" s="127"/>
      <c r="HH115" s="127"/>
      <c r="HI115" s="127"/>
      <c r="HJ115" s="127"/>
      <c r="HK115" s="127"/>
      <c r="HL115" s="127"/>
      <c r="HM115" s="127"/>
      <c r="HN115" s="127"/>
      <c r="HO115" s="127"/>
      <c r="HP115" s="127"/>
      <c r="HQ115" s="127"/>
      <c r="HR115" s="127"/>
      <c r="HS115" s="127"/>
      <c r="HT115" s="127"/>
      <c r="HU115" s="127"/>
      <c r="HV115" s="127"/>
      <c r="HW115" s="127"/>
      <c r="HX115" s="127"/>
      <c r="HY115" s="127"/>
      <c r="HZ115" s="127"/>
      <c r="IA115" s="127"/>
      <c r="IB115" s="127"/>
      <c r="IC115" s="127"/>
      <c r="ID115" s="127"/>
      <c r="IE115" s="127"/>
      <c r="IF115" s="127"/>
      <c r="IG115" s="127"/>
      <c r="IH115" s="127"/>
      <c r="II115" s="127"/>
      <c r="IJ115" s="127"/>
      <c r="IK115" s="127"/>
      <c r="IL115" s="127"/>
      <c r="IM115" s="127"/>
      <c r="IN115" s="127"/>
      <c r="IO115" s="127"/>
      <c r="IP115" s="127"/>
      <c r="IQ115" s="127"/>
      <c r="IR115" s="127"/>
      <c r="IS115" s="127"/>
      <c r="IT115" s="127"/>
      <c r="IU115" s="127"/>
      <c r="IV115" s="127"/>
    </row>
    <row r="116" spans="1:256" ht="12" customHeight="1">
      <c r="A116" s="144" t="s">
        <v>131</v>
      </c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252"/>
      <c r="S116" s="227"/>
      <c r="T116" s="228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  <c r="DU116" s="127"/>
      <c r="DV116" s="127"/>
      <c r="DW116" s="127"/>
      <c r="DX116" s="127"/>
      <c r="DY116" s="127"/>
      <c r="DZ116" s="127"/>
      <c r="EA116" s="127"/>
      <c r="EB116" s="127"/>
      <c r="EC116" s="127"/>
      <c r="ED116" s="127"/>
      <c r="EE116" s="127"/>
      <c r="EF116" s="127"/>
      <c r="EG116" s="127"/>
      <c r="EH116" s="127"/>
      <c r="EI116" s="127"/>
      <c r="EJ116" s="127"/>
      <c r="EK116" s="127"/>
      <c r="EL116" s="127"/>
      <c r="EM116" s="127"/>
      <c r="EN116" s="127"/>
      <c r="EO116" s="127"/>
      <c r="EP116" s="127"/>
      <c r="EQ116" s="127"/>
      <c r="ER116" s="127"/>
      <c r="ES116" s="127"/>
      <c r="ET116" s="127"/>
      <c r="EU116" s="127"/>
      <c r="EV116" s="127"/>
      <c r="EW116" s="127"/>
      <c r="EX116" s="127"/>
      <c r="EY116" s="127"/>
      <c r="EZ116" s="127"/>
      <c r="FA116" s="127"/>
      <c r="FB116" s="127"/>
      <c r="FC116" s="127"/>
      <c r="FD116" s="127"/>
      <c r="FE116" s="127"/>
      <c r="FF116" s="127"/>
      <c r="FG116" s="127"/>
      <c r="FH116" s="127"/>
      <c r="FI116" s="127"/>
      <c r="FJ116" s="127"/>
      <c r="FK116" s="127"/>
      <c r="FL116" s="127"/>
      <c r="FM116" s="127"/>
      <c r="FN116" s="127"/>
      <c r="FO116" s="127"/>
      <c r="FP116" s="127"/>
      <c r="FQ116" s="127"/>
      <c r="FR116" s="127"/>
      <c r="FS116" s="127"/>
      <c r="FT116" s="127"/>
      <c r="FU116" s="127"/>
      <c r="FV116" s="127"/>
      <c r="FW116" s="127"/>
      <c r="FX116" s="127"/>
      <c r="FY116" s="127"/>
      <c r="FZ116" s="127"/>
      <c r="GA116" s="127"/>
      <c r="GB116" s="127"/>
      <c r="GC116" s="127"/>
      <c r="GD116" s="127"/>
      <c r="GE116" s="127"/>
      <c r="GF116" s="127"/>
      <c r="GG116" s="127"/>
      <c r="GH116" s="127"/>
      <c r="GI116" s="127"/>
      <c r="GJ116" s="127"/>
      <c r="GK116" s="127"/>
      <c r="GL116" s="127"/>
      <c r="GM116" s="127"/>
      <c r="GN116" s="127"/>
      <c r="GO116" s="127"/>
      <c r="GP116" s="127"/>
      <c r="GQ116" s="127"/>
      <c r="GR116" s="127"/>
      <c r="GS116" s="127"/>
      <c r="GT116" s="127"/>
      <c r="GU116" s="127"/>
      <c r="GV116" s="127"/>
      <c r="GW116" s="127"/>
      <c r="GX116" s="127"/>
      <c r="GY116" s="127"/>
      <c r="GZ116" s="127"/>
      <c r="HA116" s="127"/>
      <c r="HB116" s="127"/>
      <c r="HC116" s="127"/>
      <c r="HD116" s="127"/>
      <c r="HE116" s="127"/>
      <c r="HF116" s="127"/>
      <c r="HG116" s="127"/>
      <c r="HH116" s="127"/>
      <c r="HI116" s="127"/>
      <c r="HJ116" s="127"/>
      <c r="HK116" s="127"/>
      <c r="HL116" s="127"/>
      <c r="HM116" s="127"/>
      <c r="HN116" s="127"/>
      <c r="HO116" s="127"/>
      <c r="HP116" s="127"/>
      <c r="HQ116" s="127"/>
      <c r="HR116" s="127"/>
      <c r="HS116" s="127"/>
      <c r="HT116" s="127"/>
      <c r="HU116" s="127"/>
      <c r="HV116" s="127"/>
      <c r="HW116" s="127"/>
      <c r="HX116" s="127"/>
      <c r="HY116" s="127"/>
      <c r="HZ116" s="127"/>
      <c r="IA116" s="127"/>
      <c r="IB116" s="127"/>
      <c r="IC116" s="127"/>
      <c r="ID116" s="127"/>
      <c r="IE116" s="127"/>
      <c r="IF116" s="127"/>
      <c r="IG116" s="127"/>
      <c r="IH116" s="127"/>
      <c r="II116" s="127"/>
      <c r="IJ116" s="127"/>
      <c r="IK116" s="127"/>
      <c r="IL116" s="127"/>
      <c r="IM116" s="127"/>
      <c r="IN116" s="127"/>
      <c r="IO116" s="127"/>
      <c r="IP116" s="127"/>
      <c r="IQ116" s="127"/>
      <c r="IR116" s="127"/>
      <c r="IS116" s="127"/>
      <c r="IT116" s="127"/>
      <c r="IU116" s="127"/>
      <c r="IV116" s="127"/>
    </row>
    <row r="117" spans="1:256" ht="12" customHeight="1" thickBot="1">
      <c r="A117" s="243" t="s">
        <v>132</v>
      </c>
      <c r="B117" s="244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53"/>
      <c r="S117" s="255"/>
      <c r="T117" s="228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7"/>
      <c r="DW117" s="127"/>
      <c r="DX117" s="127"/>
      <c r="DY117" s="127"/>
      <c r="DZ117" s="127"/>
      <c r="EA117" s="127"/>
      <c r="EB117" s="127"/>
      <c r="EC117" s="127"/>
      <c r="ED117" s="127"/>
      <c r="EE117" s="127"/>
      <c r="EF117" s="127"/>
      <c r="EG117" s="127"/>
      <c r="EH117" s="127"/>
      <c r="EI117" s="127"/>
      <c r="EJ117" s="127"/>
      <c r="EK117" s="127"/>
      <c r="EL117" s="127"/>
      <c r="EM117" s="127"/>
      <c r="EN117" s="127"/>
      <c r="EO117" s="127"/>
      <c r="EP117" s="127"/>
      <c r="EQ117" s="127"/>
      <c r="ER117" s="127"/>
      <c r="ES117" s="127"/>
      <c r="ET117" s="127"/>
      <c r="EU117" s="127"/>
      <c r="EV117" s="127"/>
      <c r="EW117" s="127"/>
      <c r="EX117" s="127"/>
      <c r="EY117" s="127"/>
      <c r="EZ117" s="127"/>
      <c r="FA117" s="127"/>
      <c r="FB117" s="127"/>
      <c r="FC117" s="127"/>
      <c r="FD117" s="127"/>
      <c r="FE117" s="127"/>
      <c r="FF117" s="127"/>
      <c r="FG117" s="127"/>
      <c r="FH117" s="127"/>
      <c r="FI117" s="127"/>
      <c r="FJ117" s="127"/>
      <c r="FK117" s="127"/>
      <c r="FL117" s="127"/>
      <c r="FM117" s="127"/>
      <c r="FN117" s="127"/>
      <c r="FO117" s="127"/>
      <c r="FP117" s="127"/>
      <c r="FQ117" s="127"/>
      <c r="FR117" s="127"/>
      <c r="FS117" s="127"/>
      <c r="FT117" s="127"/>
      <c r="FU117" s="127"/>
      <c r="FV117" s="127"/>
      <c r="FW117" s="127"/>
      <c r="FX117" s="127"/>
      <c r="FY117" s="127"/>
      <c r="FZ117" s="127"/>
      <c r="GA117" s="127"/>
      <c r="GB117" s="127"/>
      <c r="GC117" s="127"/>
      <c r="GD117" s="127"/>
      <c r="GE117" s="127"/>
      <c r="GF117" s="127"/>
      <c r="GG117" s="127"/>
      <c r="GH117" s="127"/>
      <c r="GI117" s="127"/>
      <c r="GJ117" s="127"/>
      <c r="GK117" s="127"/>
      <c r="GL117" s="127"/>
      <c r="GM117" s="127"/>
      <c r="GN117" s="127"/>
      <c r="GO117" s="127"/>
      <c r="GP117" s="127"/>
      <c r="GQ117" s="127"/>
      <c r="GR117" s="127"/>
      <c r="GS117" s="127"/>
      <c r="GT117" s="127"/>
      <c r="GU117" s="127"/>
      <c r="GV117" s="127"/>
      <c r="GW117" s="127"/>
      <c r="GX117" s="127"/>
      <c r="GY117" s="127"/>
      <c r="GZ117" s="127"/>
      <c r="HA117" s="127"/>
      <c r="HB117" s="127"/>
      <c r="HC117" s="127"/>
      <c r="HD117" s="127"/>
      <c r="HE117" s="127"/>
      <c r="HF117" s="127"/>
      <c r="HG117" s="127"/>
      <c r="HH117" s="127"/>
      <c r="HI117" s="127"/>
      <c r="HJ117" s="127"/>
      <c r="HK117" s="127"/>
      <c r="HL117" s="127"/>
      <c r="HM117" s="127"/>
      <c r="HN117" s="127"/>
      <c r="HO117" s="127"/>
      <c r="HP117" s="127"/>
      <c r="HQ117" s="127"/>
      <c r="HR117" s="127"/>
      <c r="HS117" s="127"/>
      <c r="HT117" s="127"/>
      <c r="HU117" s="127"/>
      <c r="HV117" s="127"/>
      <c r="HW117" s="127"/>
      <c r="HX117" s="127"/>
      <c r="HY117" s="127"/>
      <c r="HZ117" s="127"/>
      <c r="IA117" s="127"/>
      <c r="IB117" s="127"/>
      <c r="IC117" s="127"/>
      <c r="ID117" s="127"/>
      <c r="IE117" s="127"/>
      <c r="IF117" s="127"/>
      <c r="IG117" s="127"/>
      <c r="IH117" s="127"/>
      <c r="II117" s="127"/>
      <c r="IJ117" s="127"/>
      <c r="IK117" s="127"/>
      <c r="IL117" s="127"/>
      <c r="IM117" s="127"/>
      <c r="IN117" s="127"/>
      <c r="IO117" s="127"/>
      <c r="IP117" s="127"/>
      <c r="IQ117" s="127"/>
      <c r="IR117" s="127"/>
      <c r="IS117" s="127"/>
      <c r="IT117" s="127"/>
      <c r="IU117" s="127"/>
      <c r="IV117" s="127"/>
    </row>
    <row r="118" spans="1:256" ht="12" customHeight="1" thickBot="1">
      <c r="A118" s="238" t="s">
        <v>133</v>
      </c>
      <c r="B118" s="239"/>
      <c r="C118" s="250">
        <f>C115</f>
        <v>0</v>
      </c>
      <c r="D118" s="250">
        <f aca="true" t="shared" si="9" ref="D118:R118">D115</f>
        <v>0</v>
      </c>
      <c r="E118" s="250">
        <f t="shared" si="9"/>
        <v>0</v>
      </c>
      <c r="F118" s="250">
        <f t="shared" si="9"/>
        <v>0</v>
      </c>
      <c r="G118" s="250">
        <f t="shared" si="9"/>
        <v>0</v>
      </c>
      <c r="H118" s="250">
        <f t="shared" si="9"/>
        <v>0</v>
      </c>
      <c r="I118" s="250">
        <f t="shared" si="9"/>
        <v>0</v>
      </c>
      <c r="J118" s="250">
        <f t="shared" si="9"/>
        <v>0</v>
      </c>
      <c r="K118" s="250">
        <f t="shared" si="9"/>
        <v>0</v>
      </c>
      <c r="L118" s="250">
        <f t="shared" si="9"/>
        <v>0</v>
      </c>
      <c r="M118" s="250">
        <f t="shared" si="9"/>
        <v>0</v>
      </c>
      <c r="N118" s="250">
        <f t="shared" si="9"/>
        <v>0</v>
      </c>
      <c r="O118" s="250">
        <f t="shared" si="9"/>
        <v>0</v>
      </c>
      <c r="P118" s="250">
        <f t="shared" si="9"/>
        <v>0</v>
      </c>
      <c r="Q118" s="250">
        <f t="shared" si="9"/>
        <v>0</v>
      </c>
      <c r="R118" s="250">
        <f t="shared" si="9"/>
        <v>0</v>
      </c>
      <c r="S118" s="241">
        <f>R118+Q118+P118+O118+N118+M118+L118+K118+J118+I118+H118+G118+F118+E118+D118+C118</f>
        <v>0</v>
      </c>
      <c r="T118" s="228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7"/>
      <c r="EB118" s="127"/>
      <c r="EC118" s="127"/>
      <c r="ED118" s="127"/>
      <c r="EE118" s="127"/>
      <c r="EF118" s="127"/>
      <c r="EG118" s="127"/>
      <c r="EH118" s="127"/>
      <c r="EI118" s="127"/>
      <c r="EJ118" s="127"/>
      <c r="EK118" s="127"/>
      <c r="EL118" s="127"/>
      <c r="EM118" s="127"/>
      <c r="EN118" s="127"/>
      <c r="EO118" s="127"/>
      <c r="EP118" s="127"/>
      <c r="EQ118" s="127"/>
      <c r="ER118" s="127"/>
      <c r="ES118" s="127"/>
      <c r="ET118" s="127"/>
      <c r="EU118" s="127"/>
      <c r="EV118" s="127"/>
      <c r="EW118" s="127"/>
      <c r="EX118" s="127"/>
      <c r="EY118" s="127"/>
      <c r="EZ118" s="127"/>
      <c r="FA118" s="127"/>
      <c r="FB118" s="127"/>
      <c r="FC118" s="127"/>
      <c r="FD118" s="127"/>
      <c r="FE118" s="127"/>
      <c r="FF118" s="127"/>
      <c r="FG118" s="127"/>
      <c r="FH118" s="127"/>
      <c r="FI118" s="127"/>
      <c r="FJ118" s="127"/>
      <c r="FK118" s="127"/>
      <c r="FL118" s="127"/>
      <c r="FM118" s="127"/>
      <c r="FN118" s="127"/>
      <c r="FO118" s="127"/>
      <c r="FP118" s="127"/>
      <c r="FQ118" s="127"/>
      <c r="FR118" s="127"/>
      <c r="FS118" s="127"/>
      <c r="FT118" s="127"/>
      <c r="FU118" s="127"/>
      <c r="FV118" s="127"/>
      <c r="FW118" s="127"/>
      <c r="FX118" s="127"/>
      <c r="FY118" s="127"/>
      <c r="FZ118" s="127"/>
      <c r="GA118" s="127"/>
      <c r="GB118" s="127"/>
      <c r="GC118" s="127"/>
      <c r="GD118" s="127"/>
      <c r="GE118" s="127"/>
      <c r="GF118" s="127"/>
      <c r="GG118" s="127"/>
      <c r="GH118" s="127"/>
      <c r="GI118" s="127"/>
      <c r="GJ118" s="127"/>
      <c r="GK118" s="127"/>
      <c r="GL118" s="127"/>
      <c r="GM118" s="127"/>
      <c r="GN118" s="127"/>
      <c r="GO118" s="127"/>
      <c r="GP118" s="127"/>
      <c r="GQ118" s="127"/>
      <c r="GR118" s="127"/>
      <c r="GS118" s="127"/>
      <c r="GT118" s="127"/>
      <c r="GU118" s="127"/>
      <c r="GV118" s="127"/>
      <c r="GW118" s="127"/>
      <c r="GX118" s="127"/>
      <c r="GY118" s="127"/>
      <c r="GZ118" s="127"/>
      <c r="HA118" s="127"/>
      <c r="HB118" s="127"/>
      <c r="HC118" s="127"/>
      <c r="HD118" s="127"/>
      <c r="HE118" s="127"/>
      <c r="HF118" s="127"/>
      <c r="HG118" s="127"/>
      <c r="HH118" s="127"/>
      <c r="HI118" s="127"/>
      <c r="HJ118" s="127"/>
      <c r="HK118" s="127"/>
      <c r="HL118" s="127"/>
      <c r="HM118" s="127"/>
      <c r="HN118" s="127"/>
      <c r="HO118" s="127"/>
      <c r="HP118" s="127"/>
      <c r="HQ118" s="127"/>
      <c r="HR118" s="127"/>
      <c r="HS118" s="127"/>
      <c r="HT118" s="127"/>
      <c r="HU118" s="127"/>
      <c r="HV118" s="127"/>
      <c r="HW118" s="127"/>
      <c r="HX118" s="127"/>
      <c r="HY118" s="127"/>
      <c r="HZ118" s="127"/>
      <c r="IA118" s="127"/>
      <c r="IB118" s="127"/>
      <c r="IC118" s="127"/>
      <c r="ID118" s="127"/>
      <c r="IE118" s="127"/>
      <c r="IF118" s="127"/>
      <c r="IG118" s="127"/>
      <c r="IH118" s="127"/>
      <c r="II118" s="127"/>
      <c r="IJ118" s="127"/>
      <c r="IK118" s="127"/>
      <c r="IL118" s="127"/>
      <c r="IM118" s="127"/>
      <c r="IN118" s="127"/>
      <c r="IO118" s="127"/>
      <c r="IP118" s="127"/>
      <c r="IQ118" s="127"/>
      <c r="IR118" s="127"/>
      <c r="IS118" s="127"/>
      <c r="IT118" s="127"/>
      <c r="IU118" s="127"/>
      <c r="IV118" s="127"/>
    </row>
    <row r="119" spans="1:256" ht="12" customHeight="1">
      <c r="A119" s="246">
        <v>80195</v>
      </c>
      <c r="B119" s="247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9"/>
      <c r="N119" s="249"/>
      <c r="O119" s="249"/>
      <c r="P119" s="249"/>
      <c r="Q119" s="248"/>
      <c r="R119" s="249"/>
      <c r="S119" s="226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</row>
    <row r="120" spans="1:256" ht="12" customHeight="1">
      <c r="A120" s="90" t="s">
        <v>134</v>
      </c>
      <c r="B120" s="91">
        <v>4300</v>
      </c>
      <c r="C120" s="83">
        <v>500</v>
      </c>
      <c r="D120" s="83">
        <v>500</v>
      </c>
      <c r="E120" s="83"/>
      <c r="F120" s="83"/>
      <c r="G120" s="83"/>
      <c r="H120" s="83"/>
      <c r="I120" s="83">
        <v>500</v>
      </c>
      <c r="J120" s="83">
        <v>500</v>
      </c>
      <c r="K120" s="83">
        <v>500</v>
      </c>
      <c r="L120" s="83">
        <v>500</v>
      </c>
      <c r="M120" s="84">
        <v>2500</v>
      </c>
      <c r="N120" s="84"/>
      <c r="O120" s="84"/>
      <c r="P120" s="84"/>
      <c r="Q120" s="83"/>
      <c r="R120" s="84"/>
      <c r="S120" s="89">
        <f t="shared" si="4"/>
        <v>5500</v>
      </c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0"/>
      <c r="HA120" s="60"/>
      <c r="HB120" s="60"/>
      <c r="HC120" s="60"/>
      <c r="HD120" s="60"/>
      <c r="HE120" s="60"/>
      <c r="HF120" s="60"/>
      <c r="HG120" s="60"/>
      <c r="HH120" s="60"/>
      <c r="HI120" s="60"/>
      <c r="HJ120" s="60"/>
      <c r="HK120" s="60"/>
      <c r="HL120" s="60"/>
      <c r="HM120" s="60"/>
      <c r="HN120" s="60"/>
      <c r="HO120" s="60"/>
      <c r="HP120" s="60"/>
      <c r="HQ120" s="60"/>
      <c r="HR120" s="60"/>
      <c r="HS120" s="60"/>
      <c r="HT120" s="60"/>
      <c r="HU120" s="60"/>
      <c r="HV120" s="60"/>
      <c r="HW120" s="60"/>
      <c r="HX120" s="60"/>
      <c r="HY120" s="60"/>
      <c r="HZ120" s="60"/>
      <c r="IA120" s="60"/>
      <c r="IB120" s="60"/>
      <c r="IC120" s="60"/>
      <c r="ID120" s="60"/>
      <c r="IE120" s="60"/>
      <c r="IF120" s="60"/>
      <c r="IG120" s="60"/>
      <c r="IH120" s="60"/>
      <c r="II120" s="60"/>
      <c r="IJ120" s="60"/>
      <c r="IK120" s="60"/>
      <c r="IL120" s="60"/>
      <c r="IM120" s="60"/>
      <c r="IN120" s="60"/>
      <c r="IO120" s="60"/>
      <c r="IP120" s="60"/>
      <c r="IQ120" s="60"/>
      <c r="IR120" s="60"/>
      <c r="IS120" s="60"/>
      <c r="IT120" s="60"/>
      <c r="IU120" s="60"/>
      <c r="IV120" s="60"/>
    </row>
    <row r="121" spans="1:256" ht="12" customHeight="1" thickBot="1">
      <c r="A121" s="229" t="s">
        <v>135</v>
      </c>
      <c r="B121" s="230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2"/>
      <c r="N121" s="232"/>
      <c r="O121" s="232"/>
      <c r="P121" s="232"/>
      <c r="Q121" s="231"/>
      <c r="R121" s="232"/>
      <c r="S121" s="233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  <c r="HP121" s="60"/>
      <c r="HQ121" s="60"/>
      <c r="HR121" s="60"/>
      <c r="HS121" s="60"/>
      <c r="HT121" s="60"/>
      <c r="HU121" s="60"/>
      <c r="HV121" s="60"/>
      <c r="HW121" s="60"/>
      <c r="HX121" s="60"/>
      <c r="HY121" s="60"/>
      <c r="HZ121" s="60"/>
      <c r="IA121" s="60"/>
      <c r="IB121" s="60"/>
      <c r="IC121" s="60"/>
      <c r="ID121" s="60"/>
      <c r="IE121" s="60"/>
      <c r="IF121" s="60"/>
      <c r="IG121" s="60"/>
      <c r="IH121" s="60"/>
      <c r="II121" s="60"/>
      <c r="IJ121" s="60"/>
      <c r="IK121" s="60"/>
      <c r="IL121" s="60"/>
      <c r="IM121" s="60"/>
      <c r="IN121" s="60"/>
      <c r="IO121" s="60"/>
      <c r="IP121" s="60"/>
      <c r="IQ121" s="60"/>
      <c r="IR121" s="60"/>
      <c r="IS121" s="60"/>
      <c r="IT121" s="60"/>
      <c r="IU121" s="60"/>
      <c r="IV121" s="60"/>
    </row>
    <row r="122" spans="1:256" ht="12" customHeight="1" thickBot="1">
      <c r="A122" s="238" t="s">
        <v>136</v>
      </c>
      <c r="B122" s="239"/>
      <c r="C122" s="240">
        <f aca="true" t="shared" si="10" ref="C122:R122">C120</f>
        <v>500</v>
      </c>
      <c r="D122" s="240">
        <f t="shared" si="10"/>
        <v>500</v>
      </c>
      <c r="E122" s="240">
        <f t="shared" si="10"/>
        <v>0</v>
      </c>
      <c r="F122" s="240">
        <f t="shared" si="10"/>
        <v>0</v>
      </c>
      <c r="G122" s="240">
        <f t="shared" si="10"/>
        <v>0</v>
      </c>
      <c r="H122" s="240">
        <f t="shared" si="10"/>
        <v>0</v>
      </c>
      <c r="I122" s="240">
        <f t="shared" si="10"/>
        <v>500</v>
      </c>
      <c r="J122" s="240">
        <f t="shared" si="10"/>
        <v>500</v>
      </c>
      <c r="K122" s="240">
        <f t="shared" si="10"/>
        <v>500</v>
      </c>
      <c r="L122" s="240">
        <f t="shared" si="10"/>
        <v>500</v>
      </c>
      <c r="M122" s="240">
        <f t="shared" si="10"/>
        <v>2500</v>
      </c>
      <c r="N122" s="240">
        <f t="shared" si="10"/>
        <v>0</v>
      </c>
      <c r="O122" s="240">
        <f t="shared" si="10"/>
        <v>0</v>
      </c>
      <c r="P122" s="240">
        <f t="shared" si="10"/>
        <v>0</v>
      </c>
      <c r="Q122" s="240">
        <f t="shared" si="10"/>
        <v>0</v>
      </c>
      <c r="R122" s="240">
        <f t="shared" si="10"/>
        <v>0</v>
      </c>
      <c r="S122" s="241">
        <f>R122+Q122+P122+O122+N122+M122+L122+K122+J122+I122+H122+G122+F122+E122+D122+C122</f>
        <v>5500</v>
      </c>
      <c r="T122" s="228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7"/>
      <c r="EI122" s="127"/>
      <c r="EJ122" s="127"/>
      <c r="EK122" s="127"/>
      <c r="EL122" s="127"/>
      <c r="EM122" s="127"/>
      <c r="EN122" s="127"/>
      <c r="EO122" s="127"/>
      <c r="EP122" s="127"/>
      <c r="EQ122" s="127"/>
      <c r="ER122" s="127"/>
      <c r="ES122" s="127"/>
      <c r="ET122" s="127"/>
      <c r="EU122" s="127"/>
      <c r="EV122" s="127"/>
      <c r="EW122" s="127"/>
      <c r="EX122" s="127"/>
      <c r="EY122" s="127"/>
      <c r="EZ122" s="127"/>
      <c r="FA122" s="127"/>
      <c r="FB122" s="127"/>
      <c r="FC122" s="127"/>
      <c r="FD122" s="127"/>
      <c r="FE122" s="127"/>
      <c r="FF122" s="127"/>
      <c r="FG122" s="127"/>
      <c r="FH122" s="127"/>
      <c r="FI122" s="127"/>
      <c r="FJ122" s="127"/>
      <c r="FK122" s="127"/>
      <c r="FL122" s="127"/>
      <c r="FM122" s="127"/>
      <c r="FN122" s="127"/>
      <c r="FO122" s="127"/>
      <c r="FP122" s="127"/>
      <c r="FQ122" s="127"/>
      <c r="FR122" s="127"/>
      <c r="FS122" s="127"/>
      <c r="FT122" s="127"/>
      <c r="FU122" s="127"/>
      <c r="FV122" s="127"/>
      <c r="FW122" s="127"/>
      <c r="FX122" s="127"/>
      <c r="FY122" s="127"/>
      <c r="FZ122" s="127"/>
      <c r="GA122" s="127"/>
      <c r="GB122" s="127"/>
      <c r="GC122" s="127"/>
      <c r="GD122" s="127"/>
      <c r="GE122" s="127"/>
      <c r="GF122" s="127"/>
      <c r="GG122" s="127"/>
      <c r="GH122" s="127"/>
      <c r="GI122" s="127"/>
      <c r="GJ122" s="127"/>
      <c r="GK122" s="127"/>
      <c r="GL122" s="127"/>
      <c r="GM122" s="127"/>
      <c r="GN122" s="127"/>
      <c r="GO122" s="127"/>
      <c r="GP122" s="127"/>
      <c r="GQ122" s="127"/>
      <c r="GR122" s="127"/>
      <c r="GS122" s="127"/>
      <c r="GT122" s="127"/>
      <c r="GU122" s="127"/>
      <c r="GV122" s="127"/>
      <c r="GW122" s="127"/>
      <c r="GX122" s="127"/>
      <c r="GY122" s="127"/>
      <c r="GZ122" s="127"/>
      <c r="HA122" s="127"/>
      <c r="HB122" s="127"/>
      <c r="HC122" s="127"/>
      <c r="HD122" s="127"/>
      <c r="HE122" s="127"/>
      <c r="HF122" s="127"/>
      <c r="HG122" s="127"/>
      <c r="HH122" s="127"/>
      <c r="HI122" s="127"/>
      <c r="HJ122" s="127"/>
      <c r="HK122" s="127"/>
      <c r="HL122" s="127"/>
      <c r="HM122" s="127"/>
      <c r="HN122" s="127"/>
      <c r="HO122" s="127"/>
      <c r="HP122" s="127"/>
      <c r="HQ122" s="127"/>
      <c r="HR122" s="127"/>
      <c r="HS122" s="127"/>
      <c r="HT122" s="127"/>
      <c r="HU122" s="127"/>
      <c r="HV122" s="127"/>
      <c r="HW122" s="127"/>
      <c r="HX122" s="127"/>
      <c r="HY122" s="127"/>
      <c r="HZ122" s="127"/>
      <c r="IA122" s="127"/>
      <c r="IB122" s="127"/>
      <c r="IC122" s="127"/>
      <c r="ID122" s="127"/>
      <c r="IE122" s="127"/>
      <c r="IF122" s="127"/>
      <c r="IG122" s="127"/>
      <c r="IH122" s="127"/>
      <c r="II122" s="127"/>
      <c r="IJ122" s="127"/>
      <c r="IK122" s="127"/>
      <c r="IL122" s="127"/>
      <c r="IM122" s="127"/>
      <c r="IN122" s="127"/>
      <c r="IO122" s="127"/>
      <c r="IP122" s="127"/>
      <c r="IQ122" s="127"/>
      <c r="IR122" s="127"/>
      <c r="IS122" s="127"/>
      <c r="IT122" s="127"/>
      <c r="IU122" s="127"/>
      <c r="IV122" s="127"/>
    </row>
    <row r="123" spans="1:256" ht="12" customHeight="1" thickBot="1">
      <c r="A123" s="234"/>
      <c r="B123" s="235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7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  <c r="HD123" s="60"/>
      <c r="HE123" s="60"/>
      <c r="HF123" s="60"/>
      <c r="HG123" s="60"/>
      <c r="HH123" s="60"/>
      <c r="HI123" s="60"/>
      <c r="HJ123" s="60"/>
      <c r="HK123" s="60"/>
      <c r="HL123" s="60"/>
      <c r="HM123" s="60"/>
      <c r="HN123" s="60"/>
      <c r="HO123" s="60"/>
      <c r="HP123" s="60"/>
      <c r="HQ123" s="60"/>
      <c r="HR123" s="60"/>
      <c r="HS123" s="60"/>
      <c r="HT123" s="60"/>
      <c r="HU123" s="60"/>
      <c r="HV123" s="60"/>
      <c r="HW123" s="60"/>
      <c r="HX123" s="60"/>
      <c r="HY123" s="60"/>
      <c r="HZ123" s="60"/>
      <c r="IA123" s="60"/>
      <c r="IB123" s="60"/>
      <c r="IC123" s="60"/>
      <c r="ID123" s="60"/>
      <c r="IE123" s="60"/>
      <c r="IF123" s="60"/>
      <c r="IG123" s="60"/>
      <c r="IH123" s="60"/>
      <c r="II123" s="60"/>
      <c r="IJ123" s="60"/>
      <c r="IK123" s="60"/>
      <c r="IL123" s="60"/>
      <c r="IM123" s="60"/>
      <c r="IN123" s="60"/>
      <c r="IO123" s="60"/>
      <c r="IP123" s="60"/>
      <c r="IQ123" s="60"/>
      <c r="IR123" s="60"/>
      <c r="IS123" s="60"/>
      <c r="IT123" s="60"/>
      <c r="IU123" s="60"/>
      <c r="IV123" s="60"/>
    </row>
    <row r="124" spans="1:256" ht="12" customHeight="1">
      <c r="A124" s="155" t="s">
        <v>137</v>
      </c>
      <c r="B124" s="156"/>
      <c r="C124" s="157">
        <f>C34+C47+C65+C80+C101+C113+C118+C122</f>
        <v>500</v>
      </c>
      <c r="D124" s="157">
        <f>D34+D47+D65+D80+D101+D113+D122</f>
        <v>500</v>
      </c>
      <c r="E124" s="157">
        <f>E34+E47+E65+E80+E101+E113+E118+E122</f>
        <v>0</v>
      </c>
      <c r="F124" s="157">
        <f aca="true" t="shared" si="11" ref="F124:S124">F34+F47+F65+F80+F101+F113+F122</f>
        <v>0</v>
      </c>
      <c r="G124" s="157">
        <f t="shared" si="11"/>
        <v>0</v>
      </c>
      <c r="H124" s="157">
        <f t="shared" si="11"/>
        <v>0</v>
      </c>
      <c r="I124" s="157">
        <f t="shared" si="11"/>
        <v>500</v>
      </c>
      <c r="J124" s="157">
        <f t="shared" si="11"/>
        <v>500</v>
      </c>
      <c r="K124" s="157">
        <f t="shared" si="11"/>
        <v>500</v>
      </c>
      <c r="L124" s="157">
        <f t="shared" si="11"/>
        <v>500</v>
      </c>
      <c r="M124" s="157">
        <f t="shared" si="11"/>
        <v>2500</v>
      </c>
      <c r="N124" s="157">
        <f t="shared" si="11"/>
        <v>0</v>
      </c>
      <c r="O124" s="157">
        <f t="shared" si="11"/>
        <v>0</v>
      </c>
      <c r="P124" s="157">
        <f t="shared" si="11"/>
        <v>0</v>
      </c>
      <c r="Q124" s="157">
        <f t="shared" si="11"/>
        <v>0</v>
      </c>
      <c r="R124" s="157">
        <f t="shared" si="11"/>
        <v>0</v>
      </c>
      <c r="S124" s="157">
        <f t="shared" si="11"/>
        <v>5500</v>
      </c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  <c r="DA124" s="158"/>
      <c r="DB124" s="158"/>
      <c r="DC124" s="158"/>
      <c r="DD124" s="158"/>
      <c r="DE124" s="158"/>
      <c r="DF124" s="158"/>
      <c r="DG124" s="158"/>
      <c r="DH124" s="158"/>
      <c r="DI124" s="158"/>
      <c r="DJ124" s="158"/>
      <c r="DK124" s="158"/>
      <c r="DL124" s="158"/>
      <c r="DM124" s="158"/>
      <c r="DN124" s="158"/>
      <c r="DO124" s="158"/>
      <c r="DP124" s="158"/>
      <c r="DQ124" s="158"/>
      <c r="DR124" s="158"/>
      <c r="DS124" s="158"/>
      <c r="DT124" s="158"/>
      <c r="DU124" s="158"/>
      <c r="DV124" s="158"/>
      <c r="DW124" s="158"/>
      <c r="DX124" s="158"/>
      <c r="DY124" s="158"/>
      <c r="DZ124" s="158"/>
      <c r="EA124" s="158"/>
      <c r="EB124" s="158"/>
      <c r="EC124" s="158"/>
      <c r="ED124" s="158"/>
      <c r="EE124" s="158"/>
      <c r="EF124" s="158"/>
      <c r="EG124" s="158"/>
      <c r="EH124" s="158"/>
      <c r="EI124" s="158"/>
      <c r="EJ124" s="158"/>
      <c r="EK124" s="158"/>
      <c r="EL124" s="158"/>
      <c r="EM124" s="158"/>
      <c r="EN124" s="158"/>
      <c r="EO124" s="158"/>
      <c r="EP124" s="158"/>
      <c r="EQ124" s="158"/>
      <c r="ER124" s="158"/>
      <c r="ES124" s="158"/>
      <c r="ET124" s="158"/>
      <c r="EU124" s="158"/>
      <c r="EV124" s="158"/>
      <c r="EW124" s="158"/>
      <c r="EX124" s="158"/>
      <c r="EY124" s="158"/>
      <c r="EZ124" s="158"/>
      <c r="FA124" s="158"/>
      <c r="FB124" s="158"/>
      <c r="FC124" s="158"/>
      <c r="FD124" s="158"/>
      <c r="FE124" s="158"/>
      <c r="FF124" s="158"/>
      <c r="FG124" s="158"/>
      <c r="FH124" s="158"/>
      <c r="FI124" s="158"/>
      <c r="FJ124" s="158"/>
      <c r="FK124" s="158"/>
      <c r="FL124" s="158"/>
      <c r="FM124" s="158"/>
      <c r="FN124" s="158"/>
      <c r="FO124" s="158"/>
      <c r="FP124" s="158"/>
      <c r="FQ124" s="158"/>
      <c r="FR124" s="158"/>
      <c r="FS124" s="158"/>
      <c r="FT124" s="158"/>
      <c r="FU124" s="158"/>
      <c r="FV124" s="158"/>
      <c r="FW124" s="158"/>
      <c r="FX124" s="158"/>
      <c r="FY124" s="158"/>
      <c r="FZ124" s="158"/>
      <c r="GA124" s="158"/>
      <c r="GB124" s="158"/>
      <c r="GC124" s="158"/>
      <c r="GD124" s="158"/>
      <c r="GE124" s="158"/>
      <c r="GF124" s="158"/>
      <c r="GG124" s="158"/>
      <c r="GH124" s="158"/>
      <c r="GI124" s="158"/>
      <c r="GJ124" s="158"/>
      <c r="GK124" s="158"/>
      <c r="GL124" s="158"/>
      <c r="GM124" s="158"/>
      <c r="GN124" s="158"/>
      <c r="GO124" s="158"/>
      <c r="GP124" s="158"/>
      <c r="GQ124" s="158"/>
      <c r="GR124" s="158"/>
      <c r="GS124" s="158"/>
      <c r="GT124" s="158"/>
      <c r="GU124" s="158"/>
      <c r="GV124" s="158"/>
      <c r="GW124" s="158"/>
      <c r="GX124" s="158"/>
      <c r="GY124" s="158"/>
      <c r="GZ124" s="158"/>
      <c r="HA124" s="158"/>
      <c r="HB124" s="158"/>
      <c r="HC124" s="158"/>
      <c r="HD124" s="158"/>
      <c r="HE124" s="158"/>
      <c r="HF124" s="158"/>
      <c r="HG124" s="158"/>
      <c r="HH124" s="158"/>
      <c r="HI124" s="158"/>
      <c r="HJ124" s="158"/>
      <c r="HK124" s="158"/>
      <c r="HL124" s="158"/>
      <c r="HM124" s="158"/>
      <c r="HN124" s="158"/>
      <c r="HO124" s="158"/>
      <c r="HP124" s="158"/>
      <c r="HQ124" s="158"/>
      <c r="HR124" s="158"/>
      <c r="HS124" s="158"/>
      <c r="HT124" s="158"/>
      <c r="HU124" s="158"/>
      <c r="HV124" s="158"/>
      <c r="HW124" s="158"/>
      <c r="HX124" s="158"/>
      <c r="HY124" s="158"/>
      <c r="HZ124" s="158"/>
      <c r="IA124" s="158"/>
      <c r="IB124" s="158"/>
      <c r="IC124" s="158"/>
      <c r="ID124" s="158"/>
      <c r="IE124" s="158"/>
      <c r="IF124" s="158"/>
      <c r="IG124" s="158"/>
      <c r="IH124" s="158"/>
      <c r="II124" s="158"/>
      <c r="IJ124" s="158"/>
      <c r="IK124" s="158"/>
      <c r="IL124" s="158"/>
      <c r="IM124" s="158"/>
      <c r="IN124" s="158"/>
      <c r="IO124" s="158"/>
      <c r="IP124" s="158"/>
      <c r="IQ124" s="158"/>
      <c r="IR124" s="158"/>
      <c r="IS124" s="158"/>
      <c r="IT124" s="158"/>
      <c r="IU124" s="158"/>
      <c r="IV124" s="158"/>
    </row>
    <row r="125" spans="1:256" ht="12" customHeight="1">
      <c r="A125" s="159">
        <v>801</v>
      </c>
      <c r="B125" s="160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2">
        <f>C124+D124+E124+F124+G124+H124+I124+J124+K124+L124+M124+O124+P124+Q124+R124+N124</f>
        <v>5500</v>
      </c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  <c r="GP125" s="60"/>
      <c r="GQ125" s="60"/>
      <c r="GR125" s="60"/>
      <c r="GS125" s="60"/>
      <c r="GT125" s="60"/>
      <c r="GU125" s="60"/>
      <c r="GV125" s="60"/>
      <c r="GW125" s="60"/>
      <c r="GX125" s="60"/>
      <c r="GY125" s="60"/>
      <c r="GZ125" s="60"/>
      <c r="HA125" s="60"/>
      <c r="HB125" s="60"/>
      <c r="HC125" s="60"/>
      <c r="HD125" s="60"/>
      <c r="HE125" s="60"/>
      <c r="HF125" s="60"/>
      <c r="HG125" s="60"/>
      <c r="HH125" s="60"/>
      <c r="HI125" s="60"/>
      <c r="HJ125" s="60"/>
      <c r="HK125" s="60"/>
      <c r="HL125" s="60"/>
      <c r="HM125" s="60"/>
      <c r="HN125" s="60"/>
      <c r="HO125" s="60"/>
      <c r="HP125" s="60"/>
      <c r="HQ125" s="60"/>
      <c r="HR125" s="60"/>
      <c r="HS125" s="60"/>
      <c r="HT125" s="60"/>
      <c r="HU125" s="60"/>
      <c r="HV125" s="60"/>
      <c r="HW125" s="60"/>
      <c r="HX125" s="60"/>
      <c r="HY125" s="60"/>
      <c r="HZ125" s="60"/>
      <c r="IA125" s="60"/>
      <c r="IB125" s="60"/>
      <c r="IC125" s="60"/>
      <c r="ID125" s="60"/>
      <c r="IE125" s="60"/>
      <c r="IF125" s="60"/>
      <c r="IG125" s="60"/>
      <c r="IH125" s="60"/>
      <c r="II125" s="60"/>
      <c r="IJ125" s="60"/>
      <c r="IK125" s="60"/>
      <c r="IL125" s="60"/>
      <c r="IM125" s="60"/>
      <c r="IN125" s="60"/>
      <c r="IO125" s="60"/>
      <c r="IP125" s="60"/>
      <c r="IQ125" s="60"/>
      <c r="IR125" s="60"/>
      <c r="IS125" s="60"/>
      <c r="IT125" s="60"/>
      <c r="IU125" s="60"/>
      <c r="IV125" s="60"/>
    </row>
    <row r="126" spans="1:256" ht="12" customHeight="1">
      <c r="A126" s="163"/>
      <c r="B126" s="164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6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  <c r="GP126" s="60"/>
      <c r="GQ126" s="60"/>
      <c r="GR126" s="60"/>
      <c r="GS126" s="60"/>
      <c r="GT126" s="60"/>
      <c r="GU126" s="60"/>
      <c r="GV126" s="60"/>
      <c r="GW126" s="60"/>
      <c r="GX126" s="60"/>
      <c r="GY126" s="60"/>
      <c r="GZ126" s="60"/>
      <c r="HA126" s="60"/>
      <c r="HB126" s="60"/>
      <c r="HC126" s="60"/>
      <c r="HD126" s="60"/>
      <c r="HE126" s="60"/>
      <c r="HF126" s="60"/>
      <c r="HG126" s="60"/>
      <c r="HH126" s="60"/>
      <c r="HI126" s="60"/>
      <c r="HJ126" s="60"/>
      <c r="HK126" s="60"/>
      <c r="HL126" s="60"/>
      <c r="HM126" s="60"/>
      <c r="HN126" s="60"/>
      <c r="HO126" s="60"/>
      <c r="HP126" s="60"/>
      <c r="HQ126" s="60"/>
      <c r="HR126" s="60"/>
      <c r="HS126" s="60"/>
      <c r="HT126" s="60"/>
      <c r="HU126" s="60"/>
      <c r="HV126" s="60"/>
      <c r="HW126" s="60"/>
      <c r="HX126" s="60"/>
      <c r="HY126" s="60"/>
      <c r="HZ126" s="60"/>
      <c r="IA126" s="60"/>
      <c r="IB126" s="60"/>
      <c r="IC126" s="60"/>
      <c r="ID126" s="60"/>
      <c r="IE126" s="60"/>
      <c r="IF126" s="60"/>
      <c r="IG126" s="60"/>
      <c r="IH126" s="60"/>
      <c r="II126" s="60"/>
      <c r="IJ126" s="60"/>
      <c r="IK126" s="60"/>
      <c r="IL126" s="60"/>
      <c r="IM126" s="60"/>
      <c r="IN126" s="60"/>
      <c r="IO126" s="60"/>
      <c r="IP126" s="60"/>
      <c r="IQ126" s="60"/>
      <c r="IR126" s="60"/>
      <c r="IS126" s="60"/>
      <c r="IT126" s="60"/>
      <c r="IU126" s="60"/>
      <c r="IV126" s="60"/>
    </row>
    <row r="127" spans="1:256" ht="12" customHeight="1">
      <c r="A127" s="79">
        <v>85403</v>
      </c>
      <c r="B127" s="109">
        <v>3020</v>
      </c>
      <c r="C127" s="110"/>
      <c r="D127" s="110"/>
      <c r="E127" s="111"/>
      <c r="F127" s="111"/>
      <c r="G127" s="111"/>
      <c r="H127" s="111"/>
      <c r="I127" s="110"/>
      <c r="J127" s="110"/>
      <c r="K127" s="110"/>
      <c r="L127" s="110"/>
      <c r="M127" s="112"/>
      <c r="N127" s="112"/>
      <c r="O127" s="112"/>
      <c r="P127" s="112"/>
      <c r="Q127" s="110"/>
      <c r="R127" s="112"/>
      <c r="S127" s="89">
        <f aca="true" t="shared" si="12" ref="S127:S172">R127+Q127+P127+O127+N127+M127+L127+K127+J127+I127+H127+G127+F127+E127+D127+C127</f>
        <v>0</v>
      </c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ht="12" customHeight="1">
      <c r="A128" s="124"/>
      <c r="B128" s="92">
        <v>3240</v>
      </c>
      <c r="C128" s="93"/>
      <c r="D128" s="93"/>
      <c r="E128" s="94"/>
      <c r="F128" s="94"/>
      <c r="G128" s="94"/>
      <c r="H128" s="94"/>
      <c r="I128" s="93"/>
      <c r="J128" s="93"/>
      <c r="K128" s="93"/>
      <c r="L128" s="93"/>
      <c r="M128" s="140"/>
      <c r="N128" s="136"/>
      <c r="O128" s="136"/>
      <c r="P128" s="136"/>
      <c r="Q128" s="136"/>
      <c r="R128" s="136"/>
      <c r="S128" s="89">
        <f t="shared" si="12"/>
        <v>0</v>
      </c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  <c r="IV128" s="28"/>
    </row>
    <row r="129" spans="1:256" ht="12" customHeight="1">
      <c r="A129" s="124" t="s">
        <v>138</v>
      </c>
      <c r="B129" s="91">
        <v>4010</v>
      </c>
      <c r="C129" s="81"/>
      <c r="D129" s="81"/>
      <c r="E129" s="83"/>
      <c r="F129" s="83"/>
      <c r="G129" s="83"/>
      <c r="H129" s="83"/>
      <c r="I129" s="81"/>
      <c r="J129" s="81"/>
      <c r="K129" s="81"/>
      <c r="L129" s="81"/>
      <c r="M129" s="139"/>
      <c r="N129" s="139"/>
      <c r="O129" s="139"/>
      <c r="P129" s="139"/>
      <c r="Q129" s="139"/>
      <c r="R129" s="141"/>
      <c r="S129" s="89">
        <f t="shared" si="12"/>
        <v>0</v>
      </c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ht="12" customHeight="1">
      <c r="A130" s="90" t="s">
        <v>139</v>
      </c>
      <c r="B130" s="91">
        <v>4040</v>
      </c>
      <c r="C130" s="81"/>
      <c r="D130" s="81"/>
      <c r="E130" s="83"/>
      <c r="F130" s="83"/>
      <c r="G130" s="83"/>
      <c r="H130" s="83"/>
      <c r="I130" s="81"/>
      <c r="J130" s="81"/>
      <c r="K130" s="81"/>
      <c r="L130" s="81"/>
      <c r="M130" s="139"/>
      <c r="N130" s="114"/>
      <c r="O130" s="114"/>
      <c r="P130" s="114"/>
      <c r="Q130" s="114"/>
      <c r="R130" s="114"/>
      <c r="S130" s="89">
        <f t="shared" si="12"/>
        <v>0</v>
      </c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ht="12" customHeight="1">
      <c r="A131" s="90" t="s">
        <v>140</v>
      </c>
      <c r="B131" s="91">
        <v>4110</v>
      </c>
      <c r="C131" s="81"/>
      <c r="D131" s="81"/>
      <c r="E131" s="83"/>
      <c r="F131" s="83"/>
      <c r="G131" s="83"/>
      <c r="H131" s="83"/>
      <c r="I131" s="81"/>
      <c r="J131" s="81"/>
      <c r="K131" s="81"/>
      <c r="L131" s="81"/>
      <c r="M131" s="139"/>
      <c r="N131" s="114"/>
      <c r="O131" s="114"/>
      <c r="P131" s="114"/>
      <c r="Q131" s="114"/>
      <c r="R131" s="114"/>
      <c r="S131" s="89">
        <f t="shared" si="12"/>
        <v>0</v>
      </c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ht="12" customHeight="1">
      <c r="A132" s="90" t="s">
        <v>141</v>
      </c>
      <c r="B132" s="91">
        <v>4120</v>
      </c>
      <c r="C132" s="81"/>
      <c r="D132" s="81"/>
      <c r="E132" s="83"/>
      <c r="F132" s="83"/>
      <c r="G132" s="83"/>
      <c r="H132" s="83"/>
      <c r="I132" s="81"/>
      <c r="J132" s="81"/>
      <c r="K132" s="81"/>
      <c r="L132" s="81"/>
      <c r="M132" s="139"/>
      <c r="N132" s="114"/>
      <c r="O132" s="114"/>
      <c r="P132" s="114"/>
      <c r="Q132" s="114"/>
      <c r="R132" s="114"/>
      <c r="S132" s="89">
        <f t="shared" si="12"/>
        <v>0</v>
      </c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ht="12" customHeight="1">
      <c r="A133" s="90"/>
      <c r="B133" s="91">
        <v>4130</v>
      </c>
      <c r="C133" s="81"/>
      <c r="D133" s="81"/>
      <c r="E133" s="83"/>
      <c r="F133" s="83"/>
      <c r="G133" s="83"/>
      <c r="H133" s="83"/>
      <c r="I133" s="81"/>
      <c r="J133" s="81"/>
      <c r="K133" s="81"/>
      <c r="L133" s="81"/>
      <c r="M133" s="139"/>
      <c r="N133" s="114"/>
      <c r="O133" s="114"/>
      <c r="P133" s="114"/>
      <c r="Q133" s="114"/>
      <c r="R133" s="114"/>
      <c r="S133" s="89">
        <f t="shared" si="12"/>
        <v>0</v>
      </c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ht="12" customHeight="1">
      <c r="A134" s="90"/>
      <c r="B134" s="91">
        <v>4210</v>
      </c>
      <c r="C134" s="81"/>
      <c r="D134" s="81"/>
      <c r="E134" s="83"/>
      <c r="F134" s="83"/>
      <c r="G134" s="83"/>
      <c r="H134" s="83"/>
      <c r="I134" s="81"/>
      <c r="J134" s="81"/>
      <c r="K134" s="81"/>
      <c r="L134" s="81"/>
      <c r="M134" s="139"/>
      <c r="N134" s="114"/>
      <c r="O134" s="114"/>
      <c r="P134" s="114"/>
      <c r="Q134" s="114"/>
      <c r="R134" s="114"/>
      <c r="S134" s="89">
        <f t="shared" si="12"/>
        <v>0</v>
      </c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ht="12" customHeight="1">
      <c r="A135" s="90"/>
      <c r="B135" s="91">
        <v>4220</v>
      </c>
      <c r="C135" s="81"/>
      <c r="D135" s="81"/>
      <c r="E135" s="83"/>
      <c r="F135" s="83"/>
      <c r="G135" s="83"/>
      <c r="H135" s="83"/>
      <c r="I135" s="81"/>
      <c r="J135" s="81"/>
      <c r="K135" s="81"/>
      <c r="L135" s="81"/>
      <c r="M135" s="139"/>
      <c r="N135" s="114"/>
      <c r="O135" s="114"/>
      <c r="P135" s="114"/>
      <c r="Q135" s="114"/>
      <c r="R135" s="114"/>
      <c r="S135" s="89">
        <f t="shared" si="12"/>
        <v>0</v>
      </c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ht="12" customHeight="1">
      <c r="A136" s="90"/>
      <c r="B136" s="91">
        <v>4230</v>
      </c>
      <c r="C136" s="81"/>
      <c r="D136" s="81"/>
      <c r="E136" s="83"/>
      <c r="F136" s="83"/>
      <c r="G136" s="83"/>
      <c r="H136" s="83"/>
      <c r="I136" s="81"/>
      <c r="J136" s="81"/>
      <c r="K136" s="81"/>
      <c r="L136" s="81"/>
      <c r="M136" s="139"/>
      <c r="N136" s="114"/>
      <c r="O136" s="114"/>
      <c r="P136" s="114"/>
      <c r="Q136" s="114"/>
      <c r="R136" s="114"/>
      <c r="S136" s="89">
        <f t="shared" si="12"/>
        <v>0</v>
      </c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ht="12" customHeight="1">
      <c r="A137" s="90"/>
      <c r="B137" s="91">
        <v>4240</v>
      </c>
      <c r="C137" s="81"/>
      <c r="D137" s="81"/>
      <c r="E137" s="83"/>
      <c r="F137" s="83"/>
      <c r="G137" s="83"/>
      <c r="H137" s="83"/>
      <c r="I137" s="81"/>
      <c r="J137" s="81"/>
      <c r="K137" s="81"/>
      <c r="L137" s="81"/>
      <c r="M137" s="139"/>
      <c r="N137" s="114"/>
      <c r="O137" s="114"/>
      <c r="P137" s="114"/>
      <c r="Q137" s="114"/>
      <c r="R137" s="114"/>
      <c r="S137" s="89">
        <f t="shared" si="12"/>
        <v>0</v>
      </c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ht="12" customHeight="1">
      <c r="A138" s="90"/>
      <c r="B138" s="91">
        <v>4260</v>
      </c>
      <c r="C138" s="81"/>
      <c r="D138" s="81"/>
      <c r="E138" s="83"/>
      <c r="F138" s="83"/>
      <c r="G138" s="83"/>
      <c r="H138" s="83"/>
      <c r="I138" s="81"/>
      <c r="J138" s="81"/>
      <c r="K138" s="81"/>
      <c r="L138" s="81"/>
      <c r="M138" s="139"/>
      <c r="N138" s="114"/>
      <c r="O138" s="114"/>
      <c r="P138" s="114"/>
      <c r="Q138" s="114"/>
      <c r="R138" s="114"/>
      <c r="S138" s="89">
        <f t="shared" si="12"/>
        <v>0</v>
      </c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ht="12" customHeight="1">
      <c r="A139" s="90"/>
      <c r="B139" s="91">
        <v>4270</v>
      </c>
      <c r="C139" s="81"/>
      <c r="D139" s="81"/>
      <c r="E139" s="83">
        <v>91171</v>
      </c>
      <c r="F139" s="83"/>
      <c r="G139" s="83"/>
      <c r="H139" s="83"/>
      <c r="I139" s="81"/>
      <c r="J139" s="81"/>
      <c r="K139" s="81"/>
      <c r="L139" s="81"/>
      <c r="M139" s="139"/>
      <c r="N139" s="114"/>
      <c r="O139" s="114"/>
      <c r="P139" s="114"/>
      <c r="Q139" s="114"/>
      <c r="R139" s="114"/>
      <c r="S139" s="89">
        <f>R139+Q139+P139+O139+N139+M139+L139+K139+J139+I139+H139+G139+F139+E139+D139+C139</f>
        <v>91171</v>
      </c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ht="12" customHeight="1">
      <c r="A140" s="90"/>
      <c r="B140" s="91">
        <v>4300</v>
      </c>
      <c r="C140" s="81"/>
      <c r="D140" s="81"/>
      <c r="E140" s="83"/>
      <c r="F140" s="83"/>
      <c r="G140" s="83"/>
      <c r="H140" s="83"/>
      <c r="I140" s="81"/>
      <c r="J140" s="81"/>
      <c r="K140" s="81"/>
      <c r="L140" s="81"/>
      <c r="M140" s="139"/>
      <c r="N140" s="114"/>
      <c r="O140" s="114"/>
      <c r="P140" s="114"/>
      <c r="Q140" s="114"/>
      <c r="R140" s="114"/>
      <c r="S140" s="89">
        <f t="shared" si="12"/>
        <v>0</v>
      </c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</row>
    <row r="141" spans="1:256" ht="12" customHeight="1" thickBot="1">
      <c r="A141" s="97"/>
      <c r="B141" s="98">
        <v>4440</v>
      </c>
      <c r="C141" s="99"/>
      <c r="D141" s="99"/>
      <c r="E141" s="100"/>
      <c r="F141" s="100"/>
      <c r="G141" s="100"/>
      <c r="H141" s="100"/>
      <c r="I141" s="99"/>
      <c r="J141" s="99"/>
      <c r="K141" s="99"/>
      <c r="L141" s="99"/>
      <c r="M141" s="167"/>
      <c r="N141" s="136"/>
      <c r="O141" s="136"/>
      <c r="P141" s="136"/>
      <c r="Q141" s="136"/>
      <c r="R141" s="136"/>
      <c r="S141" s="89">
        <f t="shared" si="12"/>
        <v>0</v>
      </c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</row>
    <row r="142" spans="1:256" ht="12" customHeight="1">
      <c r="A142" s="168" t="s">
        <v>142</v>
      </c>
      <c r="B142" s="105"/>
      <c r="C142" s="106">
        <f aca="true" t="shared" si="13" ref="C142:R142">SUM(C127:C141)</f>
        <v>0</v>
      </c>
      <c r="D142" s="106">
        <f t="shared" si="13"/>
        <v>0</v>
      </c>
      <c r="E142" s="223">
        <f t="shared" si="13"/>
        <v>91171</v>
      </c>
      <c r="F142" s="106">
        <f t="shared" si="13"/>
        <v>0</v>
      </c>
      <c r="G142" s="106">
        <f t="shared" si="13"/>
        <v>0</v>
      </c>
      <c r="H142" s="106">
        <f t="shared" si="13"/>
        <v>0</v>
      </c>
      <c r="I142" s="106">
        <f t="shared" si="13"/>
        <v>0</v>
      </c>
      <c r="J142" s="106">
        <f t="shared" si="13"/>
        <v>0</v>
      </c>
      <c r="K142" s="106">
        <f t="shared" si="13"/>
        <v>0</v>
      </c>
      <c r="L142" s="106">
        <f t="shared" si="13"/>
        <v>0</v>
      </c>
      <c r="M142" s="106">
        <f t="shared" si="13"/>
        <v>0</v>
      </c>
      <c r="N142" s="106">
        <f t="shared" si="13"/>
        <v>0</v>
      </c>
      <c r="O142" s="106">
        <f t="shared" si="13"/>
        <v>0</v>
      </c>
      <c r="P142" s="106">
        <f t="shared" si="13"/>
        <v>0</v>
      </c>
      <c r="Q142" s="106">
        <f t="shared" si="13"/>
        <v>0</v>
      </c>
      <c r="R142" s="106">
        <f t="shared" si="13"/>
        <v>0</v>
      </c>
      <c r="S142" s="107">
        <f t="shared" si="12"/>
        <v>91171</v>
      </c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108"/>
      <c r="EF142" s="108"/>
      <c r="EG142" s="108"/>
      <c r="EH142" s="108"/>
      <c r="EI142" s="108"/>
      <c r="EJ142" s="108"/>
      <c r="EK142" s="108"/>
      <c r="EL142" s="108"/>
      <c r="EM142" s="108"/>
      <c r="EN142" s="108"/>
      <c r="EO142" s="108"/>
      <c r="EP142" s="108"/>
      <c r="EQ142" s="108"/>
      <c r="ER142" s="108"/>
      <c r="ES142" s="108"/>
      <c r="ET142" s="108"/>
      <c r="EU142" s="108"/>
      <c r="EV142" s="108"/>
      <c r="EW142" s="108"/>
      <c r="EX142" s="108"/>
      <c r="EY142" s="108"/>
      <c r="EZ142" s="108"/>
      <c r="FA142" s="108"/>
      <c r="FB142" s="108"/>
      <c r="FC142" s="108"/>
      <c r="FD142" s="108"/>
      <c r="FE142" s="108"/>
      <c r="FF142" s="108"/>
      <c r="FG142" s="108"/>
      <c r="FH142" s="108"/>
      <c r="FI142" s="108"/>
      <c r="FJ142" s="108"/>
      <c r="FK142" s="108"/>
      <c r="FL142" s="108"/>
      <c r="FM142" s="108"/>
      <c r="FN142" s="108"/>
      <c r="FO142" s="108"/>
      <c r="FP142" s="108"/>
      <c r="FQ142" s="108"/>
      <c r="FR142" s="108"/>
      <c r="FS142" s="108"/>
      <c r="FT142" s="108"/>
      <c r="FU142" s="108"/>
      <c r="FV142" s="108"/>
      <c r="FW142" s="108"/>
      <c r="FX142" s="108"/>
      <c r="FY142" s="108"/>
      <c r="FZ142" s="108"/>
      <c r="GA142" s="108"/>
      <c r="GB142" s="108"/>
      <c r="GC142" s="108"/>
      <c r="GD142" s="108"/>
      <c r="GE142" s="108"/>
      <c r="GF142" s="108"/>
      <c r="GG142" s="108"/>
      <c r="GH142" s="108"/>
      <c r="GI142" s="108"/>
      <c r="GJ142" s="108"/>
      <c r="GK142" s="108"/>
      <c r="GL142" s="108"/>
      <c r="GM142" s="108"/>
      <c r="GN142" s="108"/>
      <c r="GO142" s="108"/>
      <c r="GP142" s="108"/>
      <c r="GQ142" s="108"/>
      <c r="GR142" s="108"/>
      <c r="GS142" s="108"/>
      <c r="GT142" s="108"/>
      <c r="GU142" s="108"/>
      <c r="GV142" s="108"/>
      <c r="GW142" s="108"/>
      <c r="GX142" s="108"/>
      <c r="GY142" s="108"/>
      <c r="GZ142" s="108"/>
      <c r="HA142" s="108"/>
      <c r="HB142" s="108"/>
      <c r="HC142" s="108"/>
      <c r="HD142" s="108"/>
      <c r="HE142" s="108"/>
      <c r="HF142" s="108"/>
      <c r="HG142" s="108"/>
      <c r="HH142" s="108"/>
      <c r="HI142" s="108"/>
      <c r="HJ142" s="108"/>
      <c r="HK142" s="108"/>
      <c r="HL142" s="108"/>
      <c r="HM142" s="108"/>
      <c r="HN142" s="108"/>
      <c r="HO142" s="108"/>
      <c r="HP142" s="108"/>
      <c r="HQ142" s="108"/>
      <c r="HR142" s="108"/>
      <c r="HS142" s="108"/>
      <c r="HT142" s="108"/>
      <c r="HU142" s="108"/>
      <c r="HV142" s="108"/>
      <c r="HW142" s="108"/>
      <c r="HX142" s="108"/>
      <c r="HY142" s="108"/>
      <c r="HZ142" s="108"/>
      <c r="IA142" s="108"/>
      <c r="IB142" s="108"/>
      <c r="IC142" s="108"/>
      <c r="ID142" s="108"/>
      <c r="IE142" s="108"/>
      <c r="IF142" s="108"/>
      <c r="IG142" s="108"/>
      <c r="IH142" s="108"/>
      <c r="II142" s="108"/>
      <c r="IJ142" s="108"/>
      <c r="IK142" s="108"/>
      <c r="IL142" s="108"/>
      <c r="IM142" s="108"/>
      <c r="IN142" s="108"/>
      <c r="IO142" s="108"/>
      <c r="IP142" s="108"/>
      <c r="IQ142" s="108"/>
      <c r="IR142" s="108"/>
      <c r="IS142" s="108"/>
      <c r="IT142" s="108"/>
      <c r="IU142" s="108"/>
      <c r="IV142" s="108"/>
    </row>
    <row r="143" spans="1:256" ht="11.25" customHeight="1">
      <c r="A143" s="79">
        <v>85406</v>
      </c>
      <c r="B143" s="109">
        <v>3020</v>
      </c>
      <c r="C143" s="110"/>
      <c r="D143" s="110"/>
      <c r="E143" s="222"/>
      <c r="F143" s="111"/>
      <c r="G143" s="111"/>
      <c r="H143" s="111"/>
      <c r="I143" s="111"/>
      <c r="J143" s="111"/>
      <c r="K143" s="110"/>
      <c r="L143" s="110"/>
      <c r="M143" s="112"/>
      <c r="N143" s="112"/>
      <c r="O143" s="112"/>
      <c r="P143" s="112"/>
      <c r="Q143" s="112"/>
      <c r="R143" s="169"/>
      <c r="S143" s="170">
        <f t="shared" si="12"/>
        <v>0</v>
      </c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</row>
    <row r="144" spans="1:256" ht="11.25" customHeight="1">
      <c r="A144" s="87"/>
      <c r="B144" s="80">
        <v>4010</v>
      </c>
      <c r="C144" s="88"/>
      <c r="D144" s="88"/>
      <c r="E144" s="82"/>
      <c r="F144" s="82"/>
      <c r="G144" s="82"/>
      <c r="H144" s="82"/>
      <c r="I144" s="82"/>
      <c r="J144" s="82"/>
      <c r="K144" s="88"/>
      <c r="L144" s="88"/>
      <c r="M144" s="114"/>
      <c r="N144" s="114"/>
      <c r="O144" s="114"/>
      <c r="P144" s="114"/>
      <c r="Q144" s="114"/>
      <c r="R144" s="114"/>
      <c r="S144" s="89">
        <f t="shared" si="12"/>
        <v>0</v>
      </c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  <c r="IU144" s="28"/>
      <c r="IV144" s="28"/>
    </row>
    <row r="145" spans="1:256" ht="11.25" customHeight="1">
      <c r="A145" s="90"/>
      <c r="B145" s="91">
        <v>4040</v>
      </c>
      <c r="C145" s="81"/>
      <c r="D145" s="81"/>
      <c r="E145" s="83"/>
      <c r="F145" s="83"/>
      <c r="G145" s="83"/>
      <c r="H145" s="83"/>
      <c r="I145" s="83"/>
      <c r="J145" s="83"/>
      <c r="K145" s="81"/>
      <c r="L145" s="81"/>
      <c r="M145" s="139"/>
      <c r="N145" s="114"/>
      <c r="O145" s="114"/>
      <c r="P145" s="114"/>
      <c r="Q145" s="114"/>
      <c r="R145" s="114"/>
      <c r="S145" s="89">
        <f t="shared" si="12"/>
        <v>0</v>
      </c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  <c r="IU145" s="28"/>
      <c r="IV145" s="28"/>
    </row>
    <row r="146" spans="1:256" ht="11.25" customHeight="1">
      <c r="A146" s="90" t="s">
        <v>143</v>
      </c>
      <c r="B146" s="91">
        <v>4110</v>
      </c>
      <c r="C146" s="81"/>
      <c r="D146" s="81"/>
      <c r="E146" s="83"/>
      <c r="F146" s="83"/>
      <c r="G146" s="83"/>
      <c r="H146" s="83"/>
      <c r="I146" s="83"/>
      <c r="J146" s="83"/>
      <c r="K146" s="81"/>
      <c r="L146" s="81"/>
      <c r="M146" s="139"/>
      <c r="N146" s="114"/>
      <c r="O146" s="114"/>
      <c r="P146" s="114"/>
      <c r="Q146" s="114"/>
      <c r="R146" s="114"/>
      <c r="S146" s="89">
        <f t="shared" si="12"/>
        <v>0</v>
      </c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</row>
    <row r="147" spans="1:256" ht="11.25" customHeight="1">
      <c r="A147" s="90" t="s">
        <v>144</v>
      </c>
      <c r="B147" s="91">
        <v>4120</v>
      </c>
      <c r="C147" s="81"/>
      <c r="D147" s="81"/>
      <c r="E147" s="83"/>
      <c r="F147" s="83"/>
      <c r="G147" s="83"/>
      <c r="H147" s="83"/>
      <c r="I147" s="83"/>
      <c r="J147" s="83"/>
      <c r="K147" s="81"/>
      <c r="L147" s="81"/>
      <c r="M147" s="139"/>
      <c r="N147" s="114"/>
      <c r="O147" s="114"/>
      <c r="P147" s="114"/>
      <c r="Q147" s="114"/>
      <c r="R147" s="114"/>
      <c r="S147" s="89">
        <f t="shared" si="12"/>
        <v>0</v>
      </c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  <c r="IU147" s="28"/>
      <c r="IV147" s="28"/>
    </row>
    <row r="148" spans="1:256" ht="11.25" customHeight="1">
      <c r="A148" s="90" t="s">
        <v>145</v>
      </c>
      <c r="B148" s="91">
        <v>4170</v>
      </c>
      <c r="C148" s="81"/>
      <c r="D148" s="81"/>
      <c r="E148" s="83"/>
      <c r="F148" s="83"/>
      <c r="G148" s="83"/>
      <c r="H148" s="83"/>
      <c r="I148" s="83"/>
      <c r="J148" s="83"/>
      <c r="K148" s="81"/>
      <c r="L148" s="81"/>
      <c r="M148" s="139"/>
      <c r="N148" s="114"/>
      <c r="O148" s="114"/>
      <c r="P148" s="114"/>
      <c r="Q148" s="114"/>
      <c r="R148" s="114"/>
      <c r="S148" s="89">
        <f t="shared" si="12"/>
        <v>0</v>
      </c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</row>
    <row r="149" spans="1:256" ht="11.25" customHeight="1">
      <c r="A149" s="90" t="s">
        <v>146</v>
      </c>
      <c r="B149" s="91">
        <v>4210</v>
      </c>
      <c r="C149" s="81"/>
      <c r="D149" s="81"/>
      <c r="E149" s="83"/>
      <c r="F149" s="83"/>
      <c r="G149" s="83"/>
      <c r="H149" s="83">
        <v>3000</v>
      </c>
      <c r="I149" s="83"/>
      <c r="J149" s="83"/>
      <c r="K149" s="81"/>
      <c r="L149" s="81"/>
      <c r="M149" s="139"/>
      <c r="N149" s="114"/>
      <c r="O149" s="114"/>
      <c r="P149" s="114"/>
      <c r="Q149" s="114"/>
      <c r="R149" s="114"/>
      <c r="S149" s="89">
        <f t="shared" si="12"/>
        <v>3000</v>
      </c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  <c r="IU149" s="28"/>
      <c r="IV149" s="28"/>
    </row>
    <row r="150" spans="1:256" ht="11.25" customHeight="1">
      <c r="A150" s="90"/>
      <c r="B150" s="91">
        <v>4240</v>
      </c>
      <c r="C150" s="81"/>
      <c r="D150" s="81"/>
      <c r="E150" s="83"/>
      <c r="F150" s="83"/>
      <c r="G150" s="83"/>
      <c r="H150" s="83"/>
      <c r="I150" s="83"/>
      <c r="J150" s="83"/>
      <c r="K150" s="81"/>
      <c r="L150" s="81"/>
      <c r="M150" s="139"/>
      <c r="N150" s="114"/>
      <c r="O150" s="114"/>
      <c r="P150" s="114"/>
      <c r="Q150" s="114"/>
      <c r="R150" s="114"/>
      <c r="S150" s="89">
        <f t="shared" si="12"/>
        <v>0</v>
      </c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  <c r="IU150" s="28"/>
      <c r="IV150" s="28"/>
    </row>
    <row r="151" spans="1:256" ht="11.25" customHeight="1">
      <c r="A151" s="90" t="s">
        <v>147</v>
      </c>
      <c r="B151" s="91">
        <v>4260</v>
      </c>
      <c r="C151" s="81"/>
      <c r="D151" s="81"/>
      <c r="E151" s="83"/>
      <c r="F151" s="83"/>
      <c r="G151" s="83"/>
      <c r="H151" s="83"/>
      <c r="I151" s="83"/>
      <c r="J151" s="83"/>
      <c r="K151" s="81"/>
      <c r="L151" s="81"/>
      <c r="M151" s="139"/>
      <c r="N151" s="114"/>
      <c r="O151" s="114"/>
      <c r="P151" s="114"/>
      <c r="Q151" s="114"/>
      <c r="R151" s="114"/>
      <c r="S151" s="89">
        <f t="shared" si="12"/>
        <v>0</v>
      </c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  <c r="IU151" s="28"/>
      <c r="IV151" s="28"/>
    </row>
    <row r="152" spans="1:256" ht="11.25" customHeight="1">
      <c r="A152" s="124" t="s">
        <v>148</v>
      </c>
      <c r="B152" s="91">
        <v>4270</v>
      </c>
      <c r="C152" s="81"/>
      <c r="D152" s="81"/>
      <c r="E152" s="83"/>
      <c r="F152" s="83"/>
      <c r="G152" s="83"/>
      <c r="H152" s="83"/>
      <c r="I152" s="83"/>
      <c r="J152" s="83"/>
      <c r="K152" s="81"/>
      <c r="L152" s="81"/>
      <c r="M152" s="139"/>
      <c r="N152" s="114"/>
      <c r="O152" s="114"/>
      <c r="P152" s="114"/>
      <c r="Q152" s="114"/>
      <c r="R152" s="114"/>
      <c r="S152" s="89">
        <f t="shared" si="12"/>
        <v>0</v>
      </c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  <c r="IU152" s="28"/>
      <c r="IV152" s="28"/>
    </row>
    <row r="153" spans="1:256" ht="11.25" customHeight="1">
      <c r="A153" s="124"/>
      <c r="B153" s="91">
        <v>4280</v>
      </c>
      <c r="C153" s="81"/>
      <c r="D153" s="81"/>
      <c r="E153" s="83"/>
      <c r="F153" s="83"/>
      <c r="G153" s="83"/>
      <c r="H153" s="83"/>
      <c r="I153" s="83"/>
      <c r="J153" s="83"/>
      <c r="K153" s="81"/>
      <c r="L153" s="81"/>
      <c r="M153" s="139"/>
      <c r="N153" s="114"/>
      <c r="O153" s="114"/>
      <c r="P153" s="114"/>
      <c r="Q153" s="114"/>
      <c r="R153" s="114"/>
      <c r="S153" s="89">
        <f t="shared" si="12"/>
        <v>0</v>
      </c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  <c r="IU153" s="28"/>
      <c r="IV153" s="28"/>
    </row>
    <row r="154" spans="1:256" ht="11.25" customHeight="1">
      <c r="A154" s="90"/>
      <c r="B154" s="91">
        <v>4300</v>
      </c>
      <c r="C154" s="81"/>
      <c r="D154" s="81"/>
      <c r="E154" s="83"/>
      <c r="F154" s="83"/>
      <c r="G154" s="83"/>
      <c r="H154" s="83"/>
      <c r="I154" s="83"/>
      <c r="J154" s="83"/>
      <c r="K154" s="81"/>
      <c r="L154" s="81"/>
      <c r="M154" s="139"/>
      <c r="N154" s="114"/>
      <c r="O154" s="114"/>
      <c r="P154" s="114"/>
      <c r="Q154" s="114"/>
      <c r="R154" s="114"/>
      <c r="S154" s="89">
        <f t="shared" si="12"/>
        <v>0</v>
      </c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  <c r="IU154" s="28"/>
      <c r="IV154" s="28"/>
    </row>
    <row r="155" spans="1:256" ht="11.25" customHeight="1">
      <c r="A155" s="124"/>
      <c r="B155" s="91">
        <v>4410</v>
      </c>
      <c r="C155" s="81"/>
      <c r="D155" s="81"/>
      <c r="E155" s="83"/>
      <c r="F155" s="83"/>
      <c r="G155" s="83"/>
      <c r="H155" s="83"/>
      <c r="I155" s="83"/>
      <c r="J155" s="83"/>
      <c r="K155" s="81"/>
      <c r="L155" s="81"/>
      <c r="M155" s="139"/>
      <c r="N155" s="114"/>
      <c r="O155" s="114"/>
      <c r="P155" s="114"/>
      <c r="Q155" s="114"/>
      <c r="R155" s="114"/>
      <c r="S155" s="89">
        <f t="shared" si="12"/>
        <v>0</v>
      </c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  <c r="IU155" s="28"/>
      <c r="IV155" s="28"/>
    </row>
    <row r="156" spans="1:256" ht="11.25" customHeight="1">
      <c r="A156" s="124"/>
      <c r="B156" s="91">
        <v>4430</v>
      </c>
      <c r="C156" s="81"/>
      <c r="D156" s="81"/>
      <c r="E156" s="83"/>
      <c r="F156" s="83"/>
      <c r="G156" s="83"/>
      <c r="H156" s="83"/>
      <c r="I156" s="83"/>
      <c r="J156" s="83"/>
      <c r="K156" s="81"/>
      <c r="L156" s="81"/>
      <c r="M156" s="139"/>
      <c r="N156" s="114"/>
      <c r="O156" s="114"/>
      <c r="P156" s="114"/>
      <c r="Q156" s="114"/>
      <c r="R156" s="114"/>
      <c r="S156" s="89">
        <f t="shared" si="12"/>
        <v>0</v>
      </c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</row>
    <row r="157" spans="1:256" ht="11.25" customHeight="1">
      <c r="A157" s="90"/>
      <c r="B157" s="91">
        <v>4440</v>
      </c>
      <c r="C157" s="81"/>
      <c r="D157" s="81"/>
      <c r="E157" s="83"/>
      <c r="F157" s="83"/>
      <c r="G157" s="83"/>
      <c r="H157" s="83"/>
      <c r="I157" s="83"/>
      <c r="J157" s="83"/>
      <c r="K157" s="81"/>
      <c r="L157" s="81"/>
      <c r="M157" s="139"/>
      <c r="N157" s="139"/>
      <c r="O157" s="139"/>
      <c r="P157" s="139"/>
      <c r="Q157" s="139"/>
      <c r="R157" s="139"/>
      <c r="S157" s="89">
        <f t="shared" si="12"/>
        <v>0</v>
      </c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</row>
    <row r="158" spans="1:256" ht="11.25" customHeight="1">
      <c r="A158" s="113"/>
      <c r="B158" s="135">
        <v>6060</v>
      </c>
      <c r="C158" s="132"/>
      <c r="D158" s="132"/>
      <c r="E158" s="150"/>
      <c r="F158" s="150"/>
      <c r="G158" s="150"/>
      <c r="H158" s="150"/>
      <c r="I158" s="150"/>
      <c r="J158" s="150"/>
      <c r="K158" s="132"/>
      <c r="L158" s="132"/>
      <c r="M158" s="136"/>
      <c r="N158" s="136"/>
      <c r="O158" s="136"/>
      <c r="P158" s="136"/>
      <c r="Q158" s="136"/>
      <c r="R158" s="136"/>
      <c r="S158" s="171">
        <f t="shared" si="12"/>
        <v>0</v>
      </c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</row>
    <row r="159" spans="1:256" ht="12" customHeight="1">
      <c r="A159" s="104" t="s">
        <v>149</v>
      </c>
      <c r="B159" s="105"/>
      <c r="C159" s="106">
        <f aca="true" t="shared" si="14" ref="C159:R159">SUM(C143:C158)</f>
        <v>0</v>
      </c>
      <c r="D159" s="106">
        <f t="shared" si="14"/>
        <v>0</v>
      </c>
      <c r="E159" s="106">
        <f t="shared" si="14"/>
        <v>0</v>
      </c>
      <c r="F159" s="106">
        <f t="shared" si="14"/>
        <v>0</v>
      </c>
      <c r="G159" s="106">
        <f t="shared" si="14"/>
        <v>0</v>
      </c>
      <c r="H159" s="106">
        <f t="shared" si="14"/>
        <v>3000</v>
      </c>
      <c r="I159" s="106">
        <f t="shared" si="14"/>
        <v>0</v>
      </c>
      <c r="J159" s="106">
        <f t="shared" si="14"/>
        <v>0</v>
      </c>
      <c r="K159" s="106">
        <f t="shared" si="14"/>
        <v>0</v>
      </c>
      <c r="L159" s="106">
        <f t="shared" si="14"/>
        <v>0</v>
      </c>
      <c r="M159" s="106">
        <f t="shared" si="14"/>
        <v>0</v>
      </c>
      <c r="N159" s="106">
        <f t="shared" si="14"/>
        <v>0</v>
      </c>
      <c r="O159" s="106">
        <f t="shared" si="14"/>
        <v>0</v>
      </c>
      <c r="P159" s="106">
        <f t="shared" si="14"/>
        <v>0</v>
      </c>
      <c r="Q159" s="106">
        <f t="shared" si="14"/>
        <v>0</v>
      </c>
      <c r="R159" s="106">
        <f t="shared" si="14"/>
        <v>0</v>
      </c>
      <c r="S159" s="107">
        <f t="shared" si="12"/>
        <v>3000</v>
      </c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  <c r="DT159" s="108"/>
      <c r="DU159" s="108"/>
      <c r="DV159" s="108"/>
      <c r="DW159" s="108"/>
      <c r="DX159" s="108"/>
      <c r="DY159" s="108"/>
      <c r="DZ159" s="108"/>
      <c r="EA159" s="108"/>
      <c r="EB159" s="108"/>
      <c r="EC159" s="108"/>
      <c r="ED159" s="108"/>
      <c r="EE159" s="108"/>
      <c r="EF159" s="108"/>
      <c r="EG159" s="108"/>
      <c r="EH159" s="108"/>
      <c r="EI159" s="108"/>
      <c r="EJ159" s="108"/>
      <c r="EK159" s="108"/>
      <c r="EL159" s="108"/>
      <c r="EM159" s="108"/>
      <c r="EN159" s="108"/>
      <c r="EO159" s="108"/>
      <c r="EP159" s="108"/>
      <c r="EQ159" s="108"/>
      <c r="ER159" s="108"/>
      <c r="ES159" s="108"/>
      <c r="ET159" s="108"/>
      <c r="EU159" s="108"/>
      <c r="EV159" s="108"/>
      <c r="EW159" s="108"/>
      <c r="EX159" s="108"/>
      <c r="EY159" s="108"/>
      <c r="EZ159" s="108"/>
      <c r="FA159" s="108"/>
      <c r="FB159" s="108"/>
      <c r="FC159" s="108"/>
      <c r="FD159" s="108"/>
      <c r="FE159" s="108"/>
      <c r="FF159" s="108"/>
      <c r="FG159" s="108"/>
      <c r="FH159" s="108"/>
      <c r="FI159" s="108"/>
      <c r="FJ159" s="108"/>
      <c r="FK159" s="108"/>
      <c r="FL159" s="108"/>
      <c r="FM159" s="108"/>
      <c r="FN159" s="108"/>
      <c r="FO159" s="108"/>
      <c r="FP159" s="108"/>
      <c r="FQ159" s="108"/>
      <c r="FR159" s="108"/>
      <c r="FS159" s="108"/>
      <c r="FT159" s="108"/>
      <c r="FU159" s="108"/>
      <c r="FV159" s="108"/>
      <c r="FW159" s="108"/>
      <c r="FX159" s="108"/>
      <c r="FY159" s="108"/>
      <c r="FZ159" s="108"/>
      <c r="GA159" s="108"/>
      <c r="GB159" s="108"/>
      <c r="GC159" s="108"/>
      <c r="GD159" s="108"/>
      <c r="GE159" s="108"/>
      <c r="GF159" s="108"/>
      <c r="GG159" s="108"/>
      <c r="GH159" s="108"/>
      <c r="GI159" s="108"/>
      <c r="GJ159" s="108"/>
      <c r="GK159" s="108"/>
      <c r="GL159" s="108"/>
      <c r="GM159" s="108"/>
      <c r="GN159" s="108"/>
      <c r="GO159" s="108"/>
      <c r="GP159" s="108"/>
      <c r="GQ159" s="108"/>
      <c r="GR159" s="108"/>
      <c r="GS159" s="108"/>
      <c r="GT159" s="108"/>
      <c r="GU159" s="108"/>
      <c r="GV159" s="108"/>
      <c r="GW159" s="108"/>
      <c r="GX159" s="108"/>
      <c r="GY159" s="108"/>
      <c r="GZ159" s="108"/>
      <c r="HA159" s="108"/>
      <c r="HB159" s="108"/>
      <c r="HC159" s="108"/>
      <c r="HD159" s="108"/>
      <c r="HE159" s="108"/>
      <c r="HF159" s="108"/>
      <c r="HG159" s="108"/>
      <c r="HH159" s="108"/>
      <c r="HI159" s="108"/>
      <c r="HJ159" s="108"/>
      <c r="HK159" s="108"/>
      <c r="HL159" s="108"/>
      <c r="HM159" s="108"/>
      <c r="HN159" s="108"/>
      <c r="HO159" s="108"/>
      <c r="HP159" s="108"/>
      <c r="HQ159" s="108"/>
      <c r="HR159" s="108"/>
      <c r="HS159" s="108"/>
      <c r="HT159" s="108"/>
      <c r="HU159" s="108"/>
      <c r="HV159" s="108"/>
      <c r="HW159" s="108"/>
      <c r="HX159" s="108"/>
      <c r="HY159" s="108"/>
      <c r="HZ159" s="108"/>
      <c r="IA159" s="108"/>
      <c r="IB159" s="108"/>
      <c r="IC159" s="108"/>
      <c r="ID159" s="108"/>
      <c r="IE159" s="108"/>
      <c r="IF159" s="108"/>
      <c r="IG159" s="108"/>
      <c r="IH159" s="108"/>
      <c r="II159" s="108"/>
      <c r="IJ159" s="108"/>
      <c r="IK159" s="108"/>
      <c r="IL159" s="108"/>
      <c r="IM159" s="108"/>
      <c r="IN159" s="108"/>
      <c r="IO159" s="108"/>
      <c r="IP159" s="108"/>
      <c r="IQ159" s="108"/>
      <c r="IR159" s="108"/>
      <c r="IS159" s="108"/>
      <c r="IT159" s="108"/>
      <c r="IU159" s="108"/>
      <c r="IV159" s="108"/>
    </row>
    <row r="160" spans="1:256" ht="12" customHeight="1">
      <c r="A160" s="90">
        <v>85410</v>
      </c>
      <c r="B160" s="91">
        <v>3020</v>
      </c>
      <c r="C160" s="83"/>
      <c r="D160" s="83"/>
      <c r="E160" s="83"/>
      <c r="F160" s="83"/>
      <c r="G160" s="83"/>
      <c r="H160" s="83"/>
      <c r="I160" s="83"/>
      <c r="J160" s="83"/>
      <c r="K160" s="111"/>
      <c r="L160" s="111"/>
      <c r="M160" s="111"/>
      <c r="N160" s="172"/>
      <c r="O160" s="112"/>
      <c r="P160" s="112"/>
      <c r="Q160" s="112"/>
      <c r="R160" s="173"/>
      <c r="S160" s="170">
        <f t="shared" si="12"/>
        <v>0</v>
      </c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</row>
    <row r="161" spans="1:256" ht="12" customHeight="1">
      <c r="A161" s="87"/>
      <c r="B161" s="80">
        <v>4010</v>
      </c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5"/>
      <c r="O161" s="114"/>
      <c r="P161" s="114"/>
      <c r="Q161" s="114"/>
      <c r="R161" s="85"/>
      <c r="S161" s="89">
        <f t="shared" si="12"/>
        <v>0</v>
      </c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</row>
    <row r="162" spans="1:256" ht="12" customHeight="1">
      <c r="A162" s="90"/>
      <c r="B162" s="91">
        <v>4040</v>
      </c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5"/>
      <c r="O162" s="114"/>
      <c r="P162" s="114"/>
      <c r="Q162" s="114"/>
      <c r="R162" s="85"/>
      <c r="S162" s="89">
        <f t="shared" si="12"/>
        <v>0</v>
      </c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</row>
    <row r="163" spans="1:256" ht="12" customHeight="1">
      <c r="A163" s="90"/>
      <c r="B163" s="91">
        <v>4110</v>
      </c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5"/>
      <c r="O163" s="114"/>
      <c r="P163" s="114"/>
      <c r="Q163" s="114"/>
      <c r="R163" s="85"/>
      <c r="S163" s="89">
        <f t="shared" si="12"/>
        <v>0</v>
      </c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</row>
    <row r="164" spans="1:256" ht="12" customHeight="1">
      <c r="A164" s="124"/>
      <c r="B164" s="92">
        <v>4120</v>
      </c>
      <c r="C164" s="94"/>
      <c r="D164" s="94"/>
      <c r="E164" s="94"/>
      <c r="F164" s="94"/>
      <c r="G164" s="94"/>
      <c r="H164" s="94"/>
      <c r="I164" s="94"/>
      <c r="J164" s="94"/>
      <c r="K164" s="83"/>
      <c r="L164" s="94"/>
      <c r="M164" s="94"/>
      <c r="N164" s="95"/>
      <c r="O164" s="139"/>
      <c r="P164" s="139"/>
      <c r="Q164" s="139"/>
      <c r="R164" s="96"/>
      <c r="S164" s="89">
        <f t="shared" si="12"/>
        <v>0</v>
      </c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  <c r="IU164" s="28"/>
      <c r="IV164" s="28"/>
    </row>
    <row r="165" spans="1:256" ht="12" customHeight="1">
      <c r="A165" s="90" t="s">
        <v>150</v>
      </c>
      <c r="B165" s="91">
        <v>4210</v>
      </c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>
        <v>6000</v>
      </c>
      <c r="N165" s="83"/>
      <c r="O165" s="114"/>
      <c r="P165" s="114"/>
      <c r="Q165" s="114"/>
      <c r="R165" s="85"/>
      <c r="S165" s="89">
        <f t="shared" si="12"/>
        <v>6000</v>
      </c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  <c r="IU165" s="28"/>
      <c r="IV165" s="28"/>
    </row>
    <row r="166" spans="1:256" ht="12" customHeight="1">
      <c r="A166" s="90" t="s">
        <v>151</v>
      </c>
      <c r="B166" s="91">
        <v>4240</v>
      </c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5"/>
      <c r="O166" s="114"/>
      <c r="P166" s="114"/>
      <c r="Q166" s="114"/>
      <c r="R166" s="85"/>
      <c r="S166" s="89">
        <f t="shared" si="12"/>
        <v>0</v>
      </c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  <c r="IU166" s="28"/>
      <c r="IV166" s="28"/>
    </row>
    <row r="167" spans="1:256" ht="12" customHeight="1">
      <c r="A167" s="90" t="s">
        <v>152</v>
      </c>
      <c r="B167" s="91">
        <v>4260</v>
      </c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5"/>
      <c r="O167" s="114"/>
      <c r="P167" s="114"/>
      <c r="Q167" s="114"/>
      <c r="R167" s="85"/>
      <c r="S167" s="89">
        <f t="shared" si="12"/>
        <v>0</v>
      </c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28"/>
      <c r="IU167" s="28"/>
      <c r="IV167" s="28"/>
    </row>
    <row r="168" spans="1:256" ht="12" customHeight="1">
      <c r="A168" s="90"/>
      <c r="B168" s="91">
        <v>4270</v>
      </c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5"/>
      <c r="O168" s="114"/>
      <c r="P168" s="114"/>
      <c r="Q168" s="114"/>
      <c r="R168" s="85"/>
      <c r="S168" s="89">
        <f t="shared" si="12"/>
        <v>0</v>
      </c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28"/>
      <c r="IU168" s="28"/>
      <c r="IV168" s="28"/>
    </row>
    <row r="169" spans="1:256" ht="12" customHeight="1">
      <c r="A169" s="90"/>
      <c r="B169" s="91">
        <v>4300</v>
      </c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5"/>
      <c r="O169" s="114"/>
      <c r="P169" s="114"/>
      <c r="Q169" s="114"/>
      <c r="R169" s="85"/>
      <c r="S169" s="89">
        <f t="shared" si="12"/>
        <v>0</v>
      </c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  <c r="IU169" s="28"/>
      <c r="IV169" s="28"/>
    </row>
    <row r="170" spans="1:256" ht="12" customHeight="1">
      <c r="A170" s="90"/>
      <c r="B170" s="91">
        <v>4410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5"/>
      <c r="O170" s="85"/>
      <c r="P170" s="85"/>
      <c r="Q170" s="85"/>
      <c r="R170" s="85"/>
      <c r="S170" s="89">
        <f t="shared" si="12"/>
        <v>0</v>
      </c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  <c r="IU170" s="28"/>
      <c r="IV170" s="28"/>
    </row>
    <row r="171" spans="1:256" ht="12" customHeight="1">
      <c r="A171" s="90"/>
      <c r="B171" s="91">
        <v>4430</v>
      </c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5"/>
      <c r="O171" s="114"/>
      <c r="P171" s="114"/>
      <c r="Q171" s="114"/>
      <c r="R171" s="85"/>
      <c r="S171" s="89">
        <f t="shared" si="12"/>
        <v>0</v>
      </c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  <c r="IU171" s="28"/>
      <c r="IV171" s="28"/>
    </row>
    <row r="172" spans="1:256" ht="12" customHeight="1">
      <c r="A172" s="124"/>
      <c r="B172" s="92">
        <v>4440</v>
      </c>
      <c r="C172" s="94"/>
      <c r="D172" s="94"/>
      <c r="E172" s="94"/>
      <c r="F172" s="94"/>
      <c r="G172" s="94"/>
      <c r="H172" s="94"/>
      <c r="I172" s="94"/>
      <c r="J172" s="94"/>
      <c r="K172" s="150"/>
      <c r="L172" s="94"/>
      <c r="M172" s="94"/>
      <c r="N172" s="137"/>
      <c r="O172" s="114"/>
      <c r="P172" s="114"/>
      <c r="Q172" s="114"/>
      <c r="R172" s="85"/>
      <c r="S172" s="89">
        <f t="shared" si="12"/>
        <v>0</v>
      </c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  <c r="IU172" s="28"/>
      <c r="IV172" s="28"/>
    </row>
    <row r="173" spans="1:256" ht="12" customHeight="1">
      <c r="A173" s="104" t="s">
        <v>153</v>
      </c>
      <c r="B173" s="105"/>
      <c r="C173" s="106">
        <f aca="true" t="shared" si="15" ref="C173:R173">SUM(C160:C172)</f>
        <v>0</v>
      </c>
      <c r="D173" s="106">
        <f t="shared" si="15"/>
        <v>0</v>
      </c>
      <c r="E173" s="106">
        <f t="shared" si="15"/>
        <v>0</v>
      </c>
      <c r="F173" s="106">
        <f t="shared" si="15"/>
        <v>0</v>
      </c>
      <c r="G173" s="106">
        <f t="shared" si="15"/>
        <v>0</v>
      </c>
      <c r="H173" s="106">
        <f t="shared" si="15"/>
        <v>0</v>
      </c>
      <c r="I173" s="106">
        <f t="shared" si="15"/>
        <v>0</v>
      </c>
      <c r="J173" s="106">
        <f t="shared" si="15"/>
        <v>0</v>
      </c>
      <c r="K173" s="106">
        <f t="shared" si="15"/>
        <v>0</v>
      </c>
      <c r="L173" s="106">
        <f t="shared" si="15"/>
        <v>0</v>
      </c>
      <c r="M173" s="106">
        <f t="shared" si="15"/>
        <v>6000</v>
      </c>
      <c r="N173" s="106">
        <f t="shared" si="15"/>
        <v>0</v>
      </c>
      <c r="O173" s="106">
        <f t="shared" si="15"/>
        <v>0</v>
      </c>
      <c r="P173" s="106">
        <f t="shared" si="15"/>
        <v>0</v>
      </c>
      <c r="Q173" s="106">
        <f t="shared" si="15"/>
        <v>0</v>
      </c>
      <c r="R173" s="106">
        <f t="shared" si="15"/>
        <v>0</v>
      </c>
      <c r="S173" s="107">
        <f aca="true" t="shared" si="16" ref="S173:S201">R173+Q173+P173+O173+N173+M173+L173+K173+J173+I173+H173+G173+F173+E173+D173+C173</f>
        <v>6000</v>
      </c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  <c r="BV173" s="127"/>
      <c r="BW173" s="127"/>
      <c r="BX173" s="127"/>
      <c r="BY173" s="127"/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7"/>
      <c r="CJ173" s="127"/>
      <c r="CK173" s="127"/>
      <c r="CL173" s="127"/>
      <c r="CM173" s="127"/>
      <c r="CN173" s="127"/>
      <c r="CO173" s="127"/>
      <c r="CP173" s="127"/>
      <c r="CQ173" s="127"/>
      <c r="CR173" s="127"/>
      <c r="CS173" s="127"/>
      <c r="CT173" s="127"/>
      <c r="CU173" s="127"/>
      <c r="CV173" s="127"/>
      <c r="CW173" s="127"/>
      <c r="CX173" s="127"/>
      <c r="CY173" s="127"/>
      <c r="CZ173" s="127"/>
      <c r="DA173" s="127"/>
      <c r="DB173" s="127"/>
      <c r="DC173" s="127"/>
      <c r="DD173" s="127"/>
      <c r="DE173" s="127"/>
      <c r="DF173" s="127"/>
      <c r="DG173" s="127"/>
      <c r="DH173" s="127"/>
      <c r="DI173" s="127"/>
      <c r="DJ173" s="127"/>
      <c r="DK173" s="127"/>
      <c r="DL173" s="127"/>
      <c r="DM173" s="127"/>
      <c r="DN173" s="127"/>
      <c r="DO173" s="127"/>
      <c r="DP173" s="127"/>
      <c r="DQ173" s="127"/>
      <c r="DR173" s="127"/>
      <c r="DS173" s="127"/>
      <c r="DT173" s="127"/>
      <c r="DU173" s="127"/>
      <c r="DV173" s="127"/>
      <c r="DW173" s="127"/>
      <c r="DX173" s="127"/>
      <c r="DY173" s="127"/>
      <c r="DZ173" s="127"/>
      <c r="EA173" s="127"/>
      <c r="EB173" s="127"/>
      <c r="EC173" s="127"/>
      <c r="ED173" s="127"/>
      <c r="EE173" s="127"/>
      <c r="EF173" s="127"/>
      <c r="EG173" s="127"/>
      <c r="EH173" s="127"/>
      <c r="EI173" s="127"/>
      <c r="EJ173" s="127"/>
      <c r="EK173" s="127"/>
      <c r="EL173" s="127"/>
      <c r="EM173" s="127"/>
      <c r="EN173" s="127"/>
      <c r="EO173" s="127"/>
      <c r="EP173" s="127"/>
      <c r="EQ173" s="127"/>
      <c r="ER173" s="127"/>
      <c r="ES173" s="127"/>
      <c r="ET173" s="127"/>
      <c r="EU173" s="127"/>
      <c r="EV173" s="127"/>
      <c r="EW173" s="127"/>
      <c r="EX173" s="127"/>
      <c r="EY173" s="127"/>
      <c r="EZ173" s="127"/>
      <c r="FA173" s="127"/>
      <c r="FB173" s="127"/>
      <c r="FC173" s="127"/>
      <c r="FD173" s="127"/>
      <c r="FE173" s="127"/>
      <c r="FF173" s="127"/>
      <c r="FG173" s="127"/>
      <c r="FH173" s="127"/>
      <c r="FI173" s="127"/>
      <c r="FJ173" s="127"/>
      <c r="FK173" s="127"/>
      <c r="FL173" s="127"/>
      <c r="FM173" s="127"/>
      <c r="FN173" s="127"/>
      <c r="FO173" s="127"/>
      <c r="FP173" s="127"/>
      <c r="FQ173" s="127"/>
      <c r="FR173" s="127"/>
      <c r="FS173" s="127"/>
      <c r="FT173" s="127"/>
      <c r="FU173" s="127"/>
      <c r="FV173" s="127"/>
      <c r="FW173" s="127"/>
      <c r="FX173" s="127"/>
      <c r="FY173" s="127"/>
      <c r="FZ173" s="127"/>
      <c r="GA173" s="127"/>
      <c r="GB173" s="127"/>
      <c r="GC173" s="127"/>
      <c r="GD173" s="127"/>
      <c r="GE173" s="127"/>
      <c r="GF173" s="127"/>
      <c r="GG173" s="127"/>
      <c r="GH173" s="127"/>
      <c r="GI173" s="127"/>
      <c r="GJ173" s="127"/>
      <c r="GK173" s="127"/>
      <c r="GL173" s="127"/>
      <c r="GM173" s="127"/>
      <c r="GN173" s="127"/>
      <c r="GO173" s="127"/>
      <c r="GP173" s="127"/>
      <c r="GQ173" s="127"/>
      <c r="GR173" s="127"/>
      <c r="GS173" s="127"/>
      <c r="GT173" s="127"/>
      <c r="GU173" s="127"/>
      <c r="GV173" s="127"/>
      <c r="GW173" s="127"/>
      <c r="GX173" s="127"/>
      <c r="GY173" s="127"/>
      <c r="GZ173" s="127"/>
      <c r="HA173" s="127"/>
      <c r="HB173" s="127"/>
      <c r="HC173" s="127"/>
      <c r="HD173" s="127"/>
      <c r="HE173" s="127"/>
      <c r="HF173" s="127"/>
      <c r="HG173" s="127"/>
      <c r="HH173" s="127"/>
      <c r="HI173" s="127"/>
      <c r="HJ173" s="127"/>
      <c r="HK173" s="127"/>
      <c r="HL173" s="127"/>
      <c r="HM173" s="127"/>
      <c r="HN173" s="127"/>
      <c r="HO173" s="127"/>
      <c r="HP173" s="127"/>
      <c r="HQ173" s="127"/>
      <c r="HR173" s="127"/>
      <c r="HS173" s="127"/>
      <c r="HT173" s="127"/>
      <c r="HU173" s="127"/>
      <c r="HV173" s="127"/>
      <c r="HW173" s="127"/>
      <c r="HX173" s="127"/>
      <c r="HY173" s="127"/>
      <c r="HZ173" s="127"/>
      <c r="IA173" s="127"/>
      <c r="IB173" s="127"/>
      <c r="IC173" s="127"/>
      <c r="ID173" s="127"/>
      <c r="IE173" s="127"/>
      <c r="IF173" s="127"/>
      <c r="IG173" s="127"/>
      <c r="IH173" s="127"/>
      <c r="II173" s="127"/>
      <c r="IJ173" s="127"/>
      <c r="IK173" s="127"/>
      <c r="IL173" s="127"/>
      <c r="IM173" s="127"/>
      <c r="IN173" s="127"/>
      <c r="IO173" s="127"/>
      <c r="IP173" s="127"/>
      <c r="IQ173" s="127"/>
      <c r="IR173" s="127"/>
      <c r="IS173" s="127"/>
      <c r="IT173" s="127"/>
      <c r="IU173" s="127"/>
      <c r="IV173" s="127"/>
    </row>
    <row r="174" spans="1:256" ht="11.25" customHeight="1">
      <c r="A174" s="174">
        <v>85415</v>
      </c>
      <c r="B174" s="135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37"/>
      <c r="N174" s="137"/>
      <c r="O174" s="149"/>
      <c r="P174" s="149"/>
      <c r="Q174" s="148"/>
      <c r="R174" s="175"/>
      <c r="S174" s="170">
        <f t="shared" si="16"/>
        <v>0</v>
      </c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</row>
    <row r="175" spans="1:256" ht="11.25" customHeight="1">
      <c r="A175" s="176" t="s">
        <v>154</v>
      </c>
      <c r="B175" s="91">
        <v>3240</v>
      </c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4"/>
      <c r="N175" s="84"/>
      <c r="O175" s="83"/>
      <c r="P175" s="83"/>
      <c r="Q175" s="83"/>
      <c r="R175" s="96"/>
      <c r="S175" s="89">
        <f t="shared" si="16"/>
        <v>0</v>
      </c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  <c r="HF175" s="60"/>
      <c r="HG175" s="60"/>
      <c r="HH175" s="60"/>
      <c r="HI175" s="60"/>
      <c r="HJ175" s="60"/>
      <c r="HK175" s="60"/>
      <c r="HL175" s="60"/>
      <c r="HM175" s="60"/>
      <c r="HN175" s="60"/>
      <c r="HO175" s="60"/>
      <c r="HP175" s="60"/>
      <c r="HQ175" s="60"/>
      <c r="HR175" s="60"/>
      <c r="HS175" s="60"/>
      <c r="HT175" s="60"/>
      <c r="HU175" s="60"/>
      <c r="HV175" s="60"/>
      <c r="HW175" s="60"/>
      <c r="HX175" s="60"/>
      <c r="HY175" s="60"/>
      <c r="HZ175" s="60"/>
      <c r="IA175" s="60"/>
      <c r="IB175" s="60"/>
      <c r="IC175" s="60"/>
      <c r="ID175" s="60"/>
      <c r="IE175" s="60"/>
      <c r="IF175" s="60"/>
      <c r="IG175" s="60"/>
      <c r="IH175" s="60"/>
      <c r="II175" s="60"/>
      <c r="IJ175" s="60"/>
      <c r="IK175" s="60"/>
      <c r="IL175" s="60"/>
      <c r="IM175" s="60"/>
      <c r="IN175" s="60"/>
      <c r="IO175" s="60"/>
      <c r="IP175" s="60"/>
      <c r="IQ175" s="60"/>
      <c r="IR175" s="60"/>
      <c r="IS175" s="60"/>
      <c r="IT175" s="60"/>
      <c r="IU175" s="60"/>
      <c r="IV175" s="60"/>
    </row>
    <row r="176" spans="1:256" ht="11.25" customHeight="1">
      <c r="A176" s="90"/>
      <c r="B176" s="92">
        <v>3248</v>
      </c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5"/>
      <c r="N176" s="95"/>
      <c r="O176" s="94"/>
      <c r="P176" s="94"/>
      <c r="Q176" s="94"/>
      <c r="R176" s="95"/>
      <c r="S176" s="89">
        <f t="shared" si="16"/>
        <v>0</v>
      </c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</row>
    <row r="177" spans="1:256" ht="11.25" customHeight="1">
      <c r="A177" s="174"/>
      <c r="B177" s="92">
        <v>3249</v>
      </c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5"/>
      <c r="N177" s="95"/>
      <c r="O177" s="94"/>
      <c r="P177" s="94"/>
      <c r="Q177" s="94"/>
      <c r="R177" s="95"/>
      <c r="S177" s="89">
        <f t="shared" si="16"/>
        <v>0</v>
      </c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  <c r="HP177" s="60"/>
      <c r="HQ177" s="60"/>
      <c r="HR177" s="60"/>
      <c r="HS177" s="60"/>
      <c r="HT177" s="60"/>
      <c r="HU177" s="60"/>
      <c r="HV177" s="60"/>
      <c r="HW177" s="60"/>
      <c r="HX177" s="60"/>
      <c r="HY177" s="60"/>
      <c r="HZ177" s="60"/>
      <c r="IA177" s="60"/>
      <c r="IB177" s="60"/>
      <c r="IC177" s="60"/>
      <c r="ID177" s="60"/>
      <c r="IE177" s="60"/>
      <c r="IF177" s="60"/>
      <c r="IG177" s="60"/>
      <c r="IH177" s="60"/>
      <c r="II177" s="60"/>
      <c r="IJ177" s="60"/>
      <c r="IK177" s="60"/>
      <c r="IL177" s="60"/>
      <c r="IM177" s="60"/>
      <c r="IN177" s="60"/>
      <c r="IO177" s="60"/>
      <c r="IP177" s="60"/>
      <c r="IQ177" s="60"/>
      <c r="IR177" s="60"/>
      <c r="IS177" s="60"/>
      <c r="IT177" s="60"/>
      <c r="IU177" s="60"/>
      <c r="IV177" s="60"/>
    </row>
    <row r="178" spans="1:256" ht="11.25" customHeight="1">
      <c r="A178" s="90"/>
      <c r="B178" s="92">
        <v>4118</v>
      </c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5"/>
      <c r="N178" s="95"/>
      <c r="O178" s="94"/>
      <c r="P178" s="94"/>
      <c r="Q178" s="94"/>
      <c r="R178" s="95"/>
      <c r="S178" s="89">
        <f t="shared" si="16"/>
        <v>0</v>
      </c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</row>
    <row r="179" spans="1:256" ht="11.25" customHeight="1">
      <c r="A179" s="90"/>
      <c r="B179" s="92">
        <v>4119</v>
      </c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5"/>
      <c r="N179" s="95"/>
      <c r="O179" s="94"/>
      <c r="P179" s="94"/>
      <c r="Q179" s="94"/>
      <c r="R179" s="95"/>
      <c r="S179" s="89">
        <f t="shared" si="16"/>
        <v>0</v>
      </c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60"/>
      <c r="HM179" s="60"/>
      <c r="HN179" s="60"/>
      <c r="HO179" s="60"/>
      <c r="HP179" s="60"/>
      <c r="HQ179" s="60"/>
      <c r="HR179" s="60"/>
      <c r="HS179" s="60"/>
      <c r="HT179" s="60"/>
      <c r="HU179" s="60"/>
      <c r="HV179" s="60"/>
      <c r="HW179" s="60"/>
      <c r="HX179" s="60"/>
      <c r="HY179" s="60"/>
      <c r="HZ179" s="60"/>
      <c r="IA179" s="60"/>
      <c r="IB179" s="60"/>
      <c r="IC179" s="60"/>
      <c r="ID179" s="60"/>
      <c r="IE179" s="60"/>
      <c r="IF179" s="60"/>
      <c r="IG179" s="60"/>
      <c r="IH179" s="60"/>
      <c r="II179" s="60"/>
      <c r="IJ179" s="60"/>
      <c r="IK179" s="60"/>
      <c r="IL179" s="60"/>
      <c r="IM179" s="60"/>
      <c r="IN179" s="60"/>
      <c r="IO179" s="60"/>
      <c r="IP179" s="60"/>
      <c r="IQ179" s="60"/>
      <c r="IR179" s="60"/>
      <c r="IS179" s="60"/>
      <c r="IT179" s="60"/>
      <c r="IU179" s="60"/>
      <c r="IV179" s="60"/>
    </row>
    <row r="180" spans="1:256" ht="11.25" customHeight="1">
      <c r="A180" s="90"/>
      <c r="B180" s="92">
        <v>4128</v>
      </c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5"/>
      <c r="N180" s="95"/>
      <c r="O180" s="94"/>
      <c r="P180" s="94"/>
      <c r="Q180" s="94"/>
      <c r="R180" s="95"/>
      <c r="S180" s="89">
        <f t="shared" si="16"/>
        <v>0</v>
      </c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</row>
    <row r="181" spans="1:256" ht="11.25" customHeight="1">
      <c r="A181" s="174"/>
      <c r="B181" s="92">
        <v>4129</v>
      </c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5"/>
      <c r="N181" s="95"/>
      <c r="O181" s="94"/>
      <c r="P181" s="94"/>
      <c r="Q181" s="94"/>
      <c r="R181" s="95"/>
      <c r="S181" s="89">
        <f t="shared" si="16"/>
        <v>0</v>
      </c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  <c r="HD181" s="60"/>
      <c r="HE181" s="60"/>
      <c r="HF181" s="60"/>
      <c r="HG181" s="60"/>
      <c r="HH181" s="60"/>
      <c r="HI181" s="60"/>
      <c r="HJ181" s="60"/>
      <c r="HK181" s="60"/>
      <c r="HL181" s="60"/>
      <c r="HM181" s="60"/>
      <c r="HN181" s="60"/>
      <c r="HO181" s="60"/>
      <c r="HP181" s="60"/>
      <c r="HQ181" s="60"/>
      <c r="HR181" s="60"/>
      <c r="HS181" s="60"/>
      <c r="HT181" s="60"/>
      <c r="HU181" s="60"/>
      <c r="HV181" s="60"/>
      <c r="HW181" s="60"/>
      <c r="HX181" s="60"/>
      <c r="HY181" s="60"/>
      <c r="HZ181" s="60"/>
      <c r="IA181" s="60"/>
      <c r="IB181" s="60"/>
      <c r="IC181" s="60"/>
      <c r="ID181" s="60"/>
      <c r="IE181" s="60"/>
      <c r="IF181" s="60"/>
      <c r="IG181" s="60"/>
      <c r="IH181" s="60"/>
      <c r="II181" s="60"/>
      <c r="IJ181" s="60"/>
      <c r="IK181" s="60"/>
      <c r="IL181" s="60"/>
      <c r="IM181" s="60"/>
      <c r="IN181" s="60"/>
      <c r="IO181" s="60"/>
      <c r="IP181" s="60"/>
      <c r="IQ181" s="60"/>
      <c r="IR181" s="60"/>
      <c r="IS181" s="60"/>
      <c r="IT181" s="60"/>
      <c r="IU181" s="60"/>
      <c r="IV181" s="60"/>
    </row>
    <row r="182" spans="1:256" ht="11.25" customHeight="1">
      <c r="A182" s="90"/>
      <c r="B182" s="92">
        <v>4300</v>
      </c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5"/>
      <c r="N182" s="95"/>
      <c r="O182" s="94"/>
      <c r="P182" s="94"/>
      <c r="Q182" s="94"/>
      <c r="R182" s="95"/>
      <c r="S182" s="89">
        <f t="shared" si="16"/>
        <v>0</v>
      </c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</row>
    <row r="183" spans="1:256" ht="11.25" customHeight="1">
      <c r="A183" s="90"/>
      <c r="B183" s="92">
        <v>4308</v>
      </c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5"/>
      <c r="N183" s="95"/>
      <c r="O183" s="94"/>
      <c r="P183" s="94"/>
      <c r="Q183" s="94"/>
      <c r="R183" s="95"/>
      <c r="S183" s="89">
        <f t="shared" si="16"/>
        <v>0</v>
      </c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  <c r="HD183" s="60"/>
      <c r="HE183" s="60"/>
      <c r="HF183" s="60"/>
      <c r="HG183" s="60"/>
      <c r="HH183" s="60"/>
      <c r="HI183" s="60"/>
      <c r="HJ183" s="60"/>
      <c r="HK183" s="60"/>
      <c r="HL183" s="60"/>
      <c r="HM183" s="60"/>
      <c r="HN183" s="60"/>
      <c r="HO183" s="60"/>
      <c r="HP183" s="60"/>
      <c r="HQ183" s="60"/>
      <c r="HR183" s="60"/>
      <c r="HS183" s="60"/>
      <c r="HT183" s="60"/>
      <c r="HU183" s="60"/>
      <c r="HV183" s="60"/>
      <c r="HW183" s="60"/>
      <c r="HX183" s="60"/>
      <c r="HY183" s="60"/>
      <c r="HZ183" s="60"/>
      <c r="IA183" s="60"/>
      <c r="IB183" s="60"/>
      <c r="IC183" s="60"/>
      <c r="ID183" s="60"/>
      <c r="IE183" s="60"/>
      <c r="IF183" s="60"/>
      <c r="IG183" s="60"/>
      <c r="IH183" s="60"/>
      <c r="II183" s="60"/>
      <c r="IJ183" s="60"/>
      <c r="IK183" s="60"/>
      <c r="IL183" s="60"/>
      <c r="IM183" s="60"/>
      <c r="IN183" s="60"/>
      <c r="IO183" s="60"/>
      <c r="IP183" s="60"/>
      <c r="IQ183" s="60"/>
      <c r="IR183" s="60"/>
      <c r="IS183" s="60"/>
      <c r="IT183" s="60"/>
      <c r="IU183" s="60"/>
      <c r="IV183" s="60"/>
    </row>
    <row r="184" spans="1:256" ht="11.25" customHeight="1">
      <c r="A184" s="90"/>
      <c r="B184" s="92">
        <v>4309</v>
      </c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5"/>
      <c r="N184" s="95"/>
      <c r="O184" s="94"/>
      <c r="P184" s="94"/>
      <c r="Q184" s="94"/>
      <c r="R184" s="95"/>
      <c r="S184" s="89">
        <f t="shared" si="16"/>
        <v>0</v>
      </c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B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</row>
    <row r="185" spans="1:256" ht="11.25" customHeight="1">
      <c r="A185" s="97" t="s">
        <v>155</v>
      </c>
      <c r="B185" s="92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5"/>
      <c r="N185" s="95"/>
      <c r="O185" s="94"/>
      <c r="P185" s="94"/>
      <c r="Q185" s="94"/>
      <c r="R185" s="95"/>
      <c r="S185" s="171">
        <f t="shared" si="16"/>
        <v>0</v>
      </c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  <c r="HD185" s="60"/>
      <c r="HE185" s="60"/>
      <c r="HF185" s="60"/>
      <c r="HG185" s="60"/>
      <c r="HH185" s="60"/>
      <c r="HI185" s="60"/>
      <c r="HJ185" s="60"/>
      <c r="HK185" s="60"/>
      <c r="HL185" s="60"/>
      <c r="HM185" s="60"/>
      <c r="HN185" s="60"/>
      <c r="HO185" s="60"/>
      <c r="HP185" s="60"/>
      <c r="HQ185" s="60"/>
      <c r="HR185" s="60"/>
      <c r="HS185" s="60"/>
      <c r="HT185" s="60"/>
      <c r="HU185" s="60"/>
      <c r="HV185" s="60"/>
      <c r="HW185" s="60"/>
      <c r="HX185" s="60"/>
      <c r="HY185" s="60"/>
      <c r="HZ185" s="60"/>
      <c r="IA185" s="60"/>
      <c r="IB185" s="60"/>
      <c r="IC185" s="60"/>
      <c r="ID185" s="60"/>
      <c r="IE185" s="60"/>
      <c r="IF185" s="60"/>
      <c r="IG185" s="60"/>
      <c r="IH185" s="60"/>
      <c r="II185" s="60"/>
      <c r="IJ185" s="60"/>
      <c r="IK185" s="60"/>
      <c r="IL185" s="60"/>
      <c r="IM185" s="60"/>
      <c r="IN185" s="60"/>
      <c r="IO185" s="60"/>
      <c r="IP185" s="60"/>
      <c r="IQ185" s="60"/>
      <c r="IR185" s="60"/>
      <c r="IS185" s="60"/>
      <c r="IT185" s="60"/>
      <c r="IU185" s="60"/>
      <c r="IV185" s="60"/>
    </row>
    <row r="186" spans="1:256" ht="11.25" customHeight="1">
      <c r="A186" s="104" t="s">
        <v>156</v>
      </c>
      <c r="B186" s="105"/>
      <c r="C186" s="106">
        <f aca="true" t="shared" si="17" ref="C186:R186">SUM(C174:C185)</f>
        <v>0</v>
      </c>
      <c r="D186" s="106">
        <f t="shared" si="17"/>
        <v>0</v>
      </c>
      <c r="E186" s="106">
        <f t="shared" si="17"/>
        <v>0</v>
      </c>
      <c r="F186" s="106">
        <f t="shared" si="17"/>
        <v>0</v>
      </c>
      <c r="G186" s="106">
        <f t="shared" si="17"/>
        <v>0</v>
      </c>
      <c r="H186" s="106">
        <f t="shared" si="17"/>
        <v>0</v>
      </c>
      <c r="I186" s="106">
        <f t="shared" si="17"/>
        <v>0</v>
      </c>
      <c r="J186" s="106">
        <f t="shared" si="17"/>
        <v>0</v>
      </c>
      <c r="K186" s="106">
        <f t="shared" si="17"/>
        <v>0</v>
      </c>
      <c r="L186" s="106">
        <f t="shared" si="17"/>
        <v>0</v>
      </c>
      <c r="M186" s="106">
        <f t="shared" si="17"/>
        <v>0</v>
      </c>
      <c r="N186" s="106">
        <f t="shared" si="17"/>
        <v>0</v>
      </c>
      <c r="O186" s="106">
        <f t="shared" si="17"/>
        <v>0</v>
      </c>
      <c r="P186" s="106">
        <f t="shared" si="17"/>
        <v>0</v>
      </c>
      <c r="Q186" s="106">
        <f t="shared" si="17"/>
        <v>0</v>
      </c>
      <c r="R186" s="106">
        <f t="shared" si="17"/>
        <v>0</v>
      </c>
      <c r="S186" s="107">
        <f t="shared" si="16"/>
        <v>0</v>
      </c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7"/>
      <c r="CI186" s="127"/>
      <c r="CJ186" s="127"/>
      <c r="CK186" s="127"/>
      <c r="CL186" s="127"/>
      <c r="CM186" s="127"/>
      <c r="CN186" s="127"/>
      <c r="CO186" s="127"/>
      <c r="CP186" s="127"/>
      <c r="CQ186" s="127"/>
      <c r="CR186" s="127"/>
      <c r="CS186" s="127"/>
      <c r="CT186" s="127"/>
      <c r="CU186" s="127"/>
      <c r="CV186" s="127"/>
      <c r="CW186" s="127"/>
      <c r="CX186" s="127"/>
      <c r="CY186" s="127"/>
      <c r="CZ186" s="127"/>
      <c r="DA186" s="127"/>
      <c r="DB186" s="127"/>
      <c r="DC186" s="127"/>
      <c r="DD186" s="127"/>
      <c r="DE186" s="127"/>
      <c r="DF186" s="127"/>
      <c r="DG186" s="127"/>
      <c r="DH186" s="127"/>
      <c r="DI186" s="127"/>
      <c r="DJ186" s="127"/>
      <c r="DK186" s="127"/>
      <c r="DL186" s="127"/>
      <c r="DM186" s="127"/>
      <c r="DN186" s="127"/>
      <c r="DO186" s="127"/>
      <c r="DP186" s="127"/>
      <c r="DQ186" s="127"/>
      <c r="DR186" s="127"/>
      <c r="DS186" s="127"/>
      <c r="DT186" s="127"/>
      <c r="DU186" s="127"/>
      <c r="DV186" s="127"/>
      <c r="DW186" s="127"/>
      <c r="DX186" s="127"/>
      <c r="DY186" s="127"/>
      <c r="DZ186" s="127"/>
      <c r="EA186" s="127"/>
      <c r="EB186" s="127"/>
      <c r="EC186" s="127"/>
      <c r="ED186" s="127"/>
      <c r="EE186" s="127"/>
      <c r="EF186" s="127"/>
      <c r="EG186" s="127"/>
      <c r="EH186" s="127"/>
      <c r="EI186" s="127"/>
      <c r="EJ186" s="127"/>
      <c r="EK186" s="127"/>
      <c r="EL186" s="127"/>
      <c r="EM186" s="127"/>
      <c r="EN186" s="127"/>
      <c r="EO186" s="127"/>
      <c r="EP186" s="127"/>
      <c r="EQ186" s="127"/>
      <c r="ER186" s="127"/>
      <c r="ES186" s="127"/>
      <c r="ET186" s="127"/>
      <c r="EU186" s="127"/>
      <c r="EV186" s="127"/>
      <c r="EW186" s="127"/>
      <c r="EX186" s="127"/>
      <c r="EY186" s="127"/>
      <c r="EZ186" s="127"/>
      <c r="FA186" s="127"/>
      <c r="FB186" s="127"/>
      <c r="FC186" s="127"/>
      <c r="FD186" s="127"/>
      <c r="FE186" s="127"/>
      <c r="FF186" s="127"/>
      <c r="FG186" s="127"/>
      <c r="FH186" s="127"/>
      <c r="FI186" s="127"/>
      <c r="FJ186" s="127"/>
      <c r="FK186" s="127"/>
      <c r="FL186" s="127"/>
      <c r="FM186" s="127"/>
      <c r="FN186" s="127"/>
      <c r="FO186" s="127"/>
      <c r="FP186" s="127"/>
      <c r="FQ186" s="127"/>
      <c r="FR186" s="127"/>
      <c r="FS186" s="127"/>
      <c r="FT186" s="127"/>
      <c r="FU186" s="127"/>
      <c r="FV186" s="127"/>
      <c r="FW186" s="127"/>
      <c r="FX186" s="127"/>
      <c r="FY186" s="127"/>
      <c r="FZ186" s="127"/>
      <c r="GA186" s="127"/>
      <c r="GB186" s="127"/>
      <c r="GC186" s="127"/>
      <c r="GD186" s="127"/>
      <c r="GE186" s="127"/>
      <c r="GF186" s="127"/>
      <c r="GG186" s="127"/>
      <c r="GH186" s="127"/>
      <c r="GI186" s="127"/>
      <c r="GJ186" s="127"/>
      <c r="GK186" s="127"/>
      <c r="GL186" s="127"/>
      <c r="GM186" s="127"/>
      <c r="GN186" s="127"/>
      <c r="GO186" s="127"/>
      <c r="GP186" s="127"/>
      <c r="GQ186" s="127"/>
      <c r="GR186" s="127"/>
      <c r="GS186" s="127"/>
      <c r="GT186" s="127"/>
      <c r="GU186" s="127"/>
      <c r="GV186" s="127"/>
      <c r="GW186" s="127"/>
      <c r="GX186" s="127"/>
      <c r="GY186" s="127"/>
      <c r="GZ186" s="127"/>
      <c r="HA186" s="127"/>
      <c r="HB186" s="127"/>
      <c r="HC186" s="127"/>
      <c r="HD186" s="127"/>
      <c r="HE186" s="127"/>
      <c r="HF186" s="127"/>
      <c r="HG186" s="127"/>
      <c r="HH186" s="127"/>
      <c r="HI186" s="127"/>
      <c r="HJ186" s="127"/>
      <c r="HK186" s="127"/>
      <c r="HL186" s="127"/>
      <c r="HM186" s="127"/>
      <c r="HN186" s="127"/>
      <c r="HO186" s="127"/>
      <c r="HP186" s="127"/>
      <c r="HQ186" s="127"/>
      <c r="HR186" s="127"/>
      <c r="HS186" s="127"/>
      <c r="HT186" s="127"/>
      <c r="HU186" s="127"/>
      <c r="HV186" s="127"/>
      <c r="HW186" s="127"/>
      <c r="HX186" s="127"/>
      <c r="HY186" s="127"/>
      <c r="HZ186" s="127"/>
      <c r="IA186" s="127"/>
      <c r="IB186" s="127"/>
      <c r="IC186" s="127"/>
      <c r="ID186" s="127"/>
      <c r="IE186" s="127"/>
      <c r="IF186" s="127"/>
      <c r="IG186" s="127"/>
      <c r="IH186" s="127"/>
      <c r="II186" s="127"/>
      <c r="IJ186" s="127"/>
      <c r="IK186" s="127"/>
      <c r="IL186" s="127"/>
      <c r="IM186" s="127"/>
      <c r="IN186" s="127"/>
      <c r="IO186" s="127"/>
      <c r="IP186" s="127"/>
      <c r="IQ186" s="127"/>
      <c r="IR186" s="127"/>
      <c r="IS186" s="127"/>
      <c r="IT186" s="127"/>
      <c r="IU186" s="127"/>
      <c r="IV186" s="127"/>
    </row>
    <row r="187" spans="1:256" ht="11.25" customHeight="1">
      <c r="A187" s="174">
        <v>85417</v>
      </c>
      <c r="B187" s="135">
        <v>4010</v>
      </c>
      <c r="C187" s="132"/>
      <c r="D187" s="132"/>
      <c r="E187" s="132"/>
      <c r="F187" s="132"/>
      <c r="G187" s="132"/>
      <c r="H187" s="132"/>
      <c r="I187" s="132"/>
      <c r="J187" s="150"/>
      <c r="K187" s="132"/>
      <c r="L187" s="132"/>
      <c r="M187" s="136"/>
      <c r="N187" s="136"/>
      <c r="O187" s="136"/>
      <c r="P187" s="136"/>
      <c r="Q187" s="136"/>
      <c r="R187" s="177"/>
      <c r="S187" s="170">
        <f t="shared" si="16"/>
        <v>0</v>
      </c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</row>
    <row r="188" spans="1:256" ht="11.25" customHeight="1">
      <c r="A188" s="176"/>
      <c r="B188" s="91">
        <v>4040</v>
      </c>
      <c r="C188" s="81"/>
      <c r="D188" s="81"/>
      <c r="E188" s="81"/>
      <c r="F188" s="81"/>
      <c r="G188" s="81"/>
      <c r="H188" s="81"/>
      <c r="I188" s="81"/>
      <c r="J188" s="83"/>
      <c r="K188" s="81"/>
      <c r="L188" s="81"/>
      <c r="M188" s="139"/>
      <c r="N188" s="139"/>
      <c r="O188" s="139"/>
      <c r="P188" s="139"/>
      <c r="Q188" s="139"/>
      <c r="R188" s="141"/>
      <c r="S188" s="89">
        <f t="shared" si="16"/>
        <v>0</v>
      </c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</row>
    <row r="189" spans="1:256" ht="11.25" customHeight="1">
      <c r="A189" s="176" t="s">
        <v>157</v>
      </c>
      <c r="B189" s="91">
        <v>4110</v>
      </c>
      <c r="C189" s="81"/>
      <c r="D189" s="81"/>
      <c r="E189" s="81"/>
      <c r="F189" s="81"/>
      <c r="G189" s="81"/>
      <c r="H189" s="81"/>
      <c r="I189" s="81"/>
      <c r="J189" s="83"/>
      <c r="K189" s="81"/>
      <c r="L189" s="81"/>
      <c r="M189" s="139"/>
      <c r="N189" s="139"/>
      <c r="O189" s="139"/>
      <c r="P189" s="139"/>
      <c r="Q189" s="139"/>
      <c r="R189" s="141"/>
      <c r="S189" s="89">
        <f t="shared" si="16"/>
        <v>0</v>
      </c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  <c r="IU189" s="28"/>
      <c r="IV189" s="28"/>
    </row>
    <row r="190" spans="1:256" ht="11.25" customHeight="1">
      <c r="A190" s="176" t="s">
        <v>158</v>
      </c>
      <c r="B190" s="91">
        <v>4120</v>
      </c>
      <c r="C190" s="81"/>
      <c r="D190" s="81"/>
      <c r="E190" s="81"/>
      <c r="F190" s="81"/>
      <c r="G190" s="81"/>
      <c r="H190" s="81"/>
      <c r="I190" s="81"/>
      <c r="J190" s="83"/>
      <c r="K190" s="81"/>
      <c r="L190" s="81"/>
      <c r="M190" s="139"/>
      <c r="N190" s="139"/>
      <c r="O190" s="139"/>
      <c r="P190" s="139"/>
      <c r="Q190" s="139"/>
      <c r="R190" s="141"/>
      <c r="S190" s="89">
        <f t="shared" si="16"/>
        <v>0</v>
      </c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  <c r="IU190" s="28"/>
      <c r="IV190" s="28"/>
    </row>
    <row r="191" spans="1:256" ht="11.25" customHeight="1">
      <c r="A191" s="176" t="s">
        <v>159</v>
      </c>
      <c r="B191" s="91">
        <v>4440</v>
      </c>
      <c r="C191" s="81"/>
      <c r="D191" s="81"/>
      <c r="E191" s="81"/>
      <c r="F191" s="81"/>
      <c r="G191" s="81"/>
      <c r="H191" s="81"/>
      <c r="I191" s="81"/>
      <c r="J191" s="83"/>
      <c r="K191" s="81"/>
      <c r="L191" s="81"/>
      <c r="M191" s="139"/>
      <c r="N191" s="139"/>
      <c r="O191" s="139"/>
      <c r="P191" s="139"/>
      <c r="Q191" s="139"/>
      <c r="R191" s="141"/>
      <c r="S191" s="171">
        <f t="shared" si="16"/>
        <v>0</v>
      </c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 s="28"/>
      <c r="IR191" s="28"/>
      <c r="IS191" s="28"/>
      <c r="IT191" s="28"/>
      <c r="IU191" s="28"/>
      <c r="IV191" s="28"/>
    </row>
    <row r="192" spans="1:256" ht="11.25" customHeight="1">
      <c r="A192" s="168" t="s">
        <v>160</v>
      </c>
      <c r="B192" s="178"/>
      <c r="C192" s="106">
        <f aca="true" t="shared" si="18" ref="C192:R192">SUM(C187:C191)</f>
        <v>0</v>
      </c>
      <c r="D192" s="106">
        <f t="shared" si="18"/>
        <v>0</v>
      </c>
      <c r="E192" s="106">
        <f t="shared" si="18"/>
        <v>0</v>
      </c>
      <c r="F192" s="106">
        <f t="shared" si="18"/>
        <v>0</v>
      </c>
      <c r="G192" s="106">
        <f t="shared" si="18"/>
        <v>0</v>
      </c>
      <c r="H192" s="106">
        <f t="shared" si="18"/>
        <v>0</v>
      </c>
      <c r="I192" s="106">
        <f t="shared" si="18"/>
        <v>0</v>
      </c>
      <c r="J192" s="106">
        <f t="shared" si="18"/>
        <v>0</v>
      </c>
      <c r="K192" s="106">
        <f t="shared" si="18"/>
        <v>0</v>
      </c>
      <c r="L192" s="106">
        <f t="shared" si="18"/>
        <v>0</v>
      </c>
      <c r="M192" s="106">
        <f t="shared" si="18"/>
        <v>0</v>
      </c>
      <c r="N192" s="106">
        <f t="shared" si="18"/>
        <v>0</v>
      </c>
      <c r="O192" s="106">
        <f t="shared" si="18"/>
        <v>0</v>
      </c>
      <c r="P192" s="106">
        <f t="shared" si="18"/>
        <v>0</v>
      </c>
      <c r="Q192" s="106">
        <f t="shared" si="18"/>
        <v>0</v>
      </c>
      <c r="R192" s="106">
        <f t="shared" si="18"/>
        <v>0</v>
      </c>
      <c r="S192" s="107">
        <f t="shared" si="16"/>
        <v>0</v>
      </c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/>
      <c r="DT192" s="108"/>
      <c r="DU192" s="108"/>
      <c r="DV192" s="108"/>
      <c r="DW192" s="108"/>
      <c r="DX192" s="108"/>
      <c r="DY192" s="108"/>
      <c r="DZ192" s="108"/>
      <c r="EA192" s="108"/>
      <c r="EB192" s="108"/>
      <c r="EC192" s="108"/>
      <c r="ED192" s="108"/>
      <c r="EE192" s="108"/>
      <c r="EF192" s="108"/>
      <c r="EG192" s="108"/>
      <c r="EH192" s="108"/>
      <c r="EI192" s="108"/>
      <c r="EJ192" s="108"/>
      <c r="EK192" s="108"/>
      <c r="EL192" s="108"/>
      <c r="EM192" s="108"/>
      <c r="EN192" s="108"/>
      <c r="EO192" s="108"/>
      <c r="EP192" s="108"/>
      <c r="EQ192" s="108"/>
      <c r="ER192" s="108"/>
      <c r="ES192" s="108"/>
      <c r="ET192" s="108"/>
      <c r="EU192" s="108"/>
      <c r="EV192" s="108"/>
      <c r="EW192" s="108"/>
      <c r="EX192" s="108"/>
      <c r="EY192" s="108"/>
      <c r="EZ192" s="108"/>
      <c r="FA192" s="108"/>
      <c r="FB192" s="108"/>
      <c r="FC192" s="108"/>
      <c r="FD192" s="108"/>
      <c r="FE192" s="108"/>
      <c r="FF192" s="108"/>
      <c r="FG192" s="108"/>
      <c r="FH192" s="108"/>
      <c r="FI192" s="108"/>
      <c r="FJ192" s="108"/>
      <c r="FK192" s="108"/>
      <c r="FL192" s="108"/>
      <c r="FM192" s="108"/>
      <c r="FN192" s="108"/>
      <c r="FO192" s="108"/>
      <c r="FP192" s="108"/>
      <c r="FQ192" s="108"/>
      <c r="FR192" s="108"/>
      <c r="FS192" s="108"/>
      <c r="FT192" s="108"/>
      <c r="FU192" s="108"/>
      <c r="FV192" s="108"/>
      <c r="FW192" s="108"/>
      <c r="FX192" s="108"/>
      <c r="FY192" s="108"/>
      <c r="FZ192" s="108"/>
      <c r="GA192" s="108"/>
      <c r="GB192" s="108"/>
      <c r="GC192" s="108"/>
      <c r="GD192" s="108"/>
      <c r="GE192" s="108"/>
      <c r="GF192" s="108"/>
      <c r="GG192" s="108"/>
      <c r="GH192" s="108"/>
      <c r="GI192" s="108"/>
      <c r="GJ192" s="108"/>
      <c r="GK192" s="108"/>
      <c r="GL192" s="108"/>
      <c r="GM192" s="108"/>
      <c r="GN192" s="108"/>
      <c r="GO192" s="108"/>
      <c r="GP192" s="108"/>
      <c r="GQ192" s="108"/>
      <c r="GR192" s="108"/>
      <c r="GS192" s="108"/>
      <c r="GT192" s="108"/>
      <c r="GU192" s="108"/>
      <c r="GV192" s="108"/>
      <c r="GW192" s="108"/>
      <c r="GX192" s="108"/>
      <c r="GY192" s="108"/>
      <c r="GZ192" s="108"/>
      <c r="HA192" s="108"/>
      <c r="HB192" s="108"/>
      <c r="HC192" s="108"/>
      <c r="HD192" s="108"/>
      <c r="HE192" s="108"/>
      <c r="HF192" s="108"/>
      <c r="HG192" s="108"/>
      <c r="HH192" s="108"/>
      <c r="HI192" s="108"/>
      <c r="HJ192" s="108"/>
      <c r="HK192" s="108"/>
      <c r="HL192" s="108"/>
      <c r="HM192" s="108"/>
      <c r="HN192" s="108"/>
      <c r="HO192" s="108"/>
      <c r="HP192" s="108"/>
      <c r="HQ192" s="108"/>
      <c r="HR192" s="108"/>
      <c r="HS192" s="108"/>
      <c r="HT192" s="108"/>
      <c r="HU192" s="108"/>
      <c r="HV192" s="108"/>
      <c r="HW192" s="108"/>
      <c r="HX192" s="108"/>
      <c r="HY192" s="108"/>
      <c r="HZ192" s="108"/>
      <c r="IA192" s="108"/>
      <c r="IB192" s="108"/>
      <c r="IC192" s="108"/>
      <c r="ID192" s="108"/>
      <c r="IE192" s="108"/>
      <c r="IF192" s="108"/>
      <c r="IG192" s="108"/>
      <c r="IH192" s="108"/>
      <c r="II192" s="108"/>
      <c r="IJ192" s="108"/>
      <c r="IK192" s="108"/>
      <c r="IL192" s="108"/>
      <c r="IM192" s="108"/>
      <c r="IN192" s="108"/>
      <c r="IO192" s="108"/>
      <c r="IP192" s="108"/>
      <c r="IQ192" s="108"/>
      <c r="IR192" s="108"/>
      <c r="IS192" s="108"/>
      <c r="IT192" s="108"/>
      <c r="IU192" s="108"/>
      <c r="IV192" s="108"/>
    </row>
    <row r="193" spans="1:256" ht="11.25" customHeight="1">
      <c r="A193" s="142">
        <v>85446</v>
      </c>
      <c r="B193" s="179">
        <v>4300</v>
      </c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32"/>
      <c r="N193" s="132"/>
      <c r="O193" s="132"/>
      <c r="P193" s="132"/>
      <c r="Q193" s="132"/>
      <c r="R193" s="161"/>
      <c r="S193" s="170">
        <f t="shared" si="16"/>
        <v>0</v>
      </c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8"/>
      <c r="ER193" s="108"/>
      <c r="ES193" s="108"/>
      <c r="ET193" s="108"/>
      <c r="EU193" s="108"/>
      <c r="EV193" s="108"/>
      <c r="EW193" s="108"/>
      <c r="EX193" s="108"/>
      <c r="EY193" s="108"/>
      <c r="EZ193" s="108"/>
      <c r="FA193" s="108"/>
      <c r="FB193" s="108"/>
      <c r="FC193" s="108"/>
      <c r="FD193" s="108"/>
      <c r="FE193" s="108"/>
      <c r="FF193" s="108"/>
      <c r="FG193" s="108"/>
      <c r="FH193" s="108"/>
      <c r="FI193" s="108"/>
      <c r="FJ193" s="108"/>
      <c r="FK193" s="108"/>
      <c r="FL193" s="108"/>
      <c r="FM193" s="108"/>
      <c r="FN193" s="108"/>
      <c r="FO193" s="108"/>
      <c r="FP193" s="108"/>
      <c r="FQ193" s="108"/>
      <c r="FR193" s="108"/>
      <c r="FS193" s="108"/>
      <c r="FT193" s="108"/>
      <c r="FU193" s="108"/>
      <c r="FV193" s="108"/>
      <c r="FW193" s="108"/>
      <c r="FX193" s="108"/>
      <c r="FY193" s="108"/>
      <c r="FZ193" s="108"/>
      <c r="GA193" s="108"/>
      <c r="GB193" s="108"/>
      <c r="GC193" s="108"/>
      <c r="GD193" s="108"/>
      <c r="GE193" s="108"/>
      <c r="GF193" s="108"/>
      <c r="GG193" s="108"/>
      <c r="GH193" s="108"/>
      <c r="GI193" s="108"/>
      <c r="GJ193" s="108"/>
      <c r="GK193" s="108"/>
      <c r="GL193" s="108"/>
      <c r="GM193" s="108"/>
      <c r="GN193" s="108"/>
      <c r="GO193" s="108"/>
      <c r="GP193" s="108"/>
      <c r="GQ193" s="108"/>
      <c r="GR193" s="108"/>
      <c r="GS193" s="108"/>
      <c r="GT193" s="108"/>
      <c r="GU193" s="108"/>
      <c r="GV193" s="108"/>
      <c r="GW193" s="108"/>
      <c r="GX193" s="108"/>
      <c r="GY193" s="108"/>
      <c r="GZ193" s="108"/>
      <c r="HA193" s="108"/>
      <c r="HB193" s="108"/>
      <c r="HC193" s="108"/>
      <c r="HD193" s="108"/>
      <c r="HE193" s="108"/>
      <c r="HF193" s="108"/>
      <c r="HG193" s="108"/>
      <c r="HH193" s="108"/>
      <c r="HI193" s="108"/>
      <c r="HJ193" s="108"/>
      <c r="HK193" s="108"/>
      <c r="HL193" s="108"/>
      <c r="HM193" s="108"/>
      <c r="HN193" s="108"/>
      <c r="HO193" s="108"/>
      <c r="HP193" s="108"/>
      <c r="HQ193" s="108"/>
      <c r="HR193" s="108"/>
      <c r="HS193" s="108"/>
      <c r="HT193" s="108"/>
      <c r="HU193" s="108"/>
      <c r="HV193" s="108"/>
      <c r="HW193" s="108"/>
      <c r="HX193" s="108"/>
      <c r="HY193" s="108"/>
      <c r="HZ193" s="108"/>
      <c r="IA193" s="108"/>
      <c r="IB193" s="108"/>
      <c r="IC193" s="108"/>
      <c r="ID193" s="108"/>
      <c r="IE193" s="108"/>
      <c r="IF193" s="108"/>
      <c r="IG193" s="108"/>
      <c r="IH193" s="108"/>
      <c r="II193" s="108"/>
      <c r="IJ193" s="108"/>
      <c r="IK193" s="108"/>
      <c r="IL193" s="108"/>
      <c r="IM193" s="108"/>
      <c r="IN193" s="108"/>
      <c r="IO193" s="108"/>
      <c r="IP193" s="108"/>
      <c r="IQ193" s="108"/>
      <c r="IR193" s="108"/>
      <c r="IS193" s="108"/>
      <c r="IT193" s="108"/>
      <c r="IU193" s="108"/>
      <c r="IV193" s="108"/>
    </row>
    <row r="194" spans="1:256" ht="11.25" customHeight="1">
      <c r="A194" s="144" t="s">
        <v>161</v>
      </c>
      <c r="B194" s="9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9">
        <f t="shared" si="16"/>
        <v>0</v>
      </c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  <c r="DH194" s="108"/>
      <c r="DI194" s="108"/>
      <c r="DJ194" s="108"/>
      <c r="DK194" s="108"/>
      <c r="DL194" s="108"/>
      <c r="DM194" s="108"/>
      <c r="DN194" s="108"/>
      <c r="DO194" s="108"/>
      <c r="DP194" s="108"/>
      <c r="DQ194" s="108"/>
      <c r="DR194" s="108"/>
      <c r="DS194" s="108"/>
      <c r="DT194" s="108"/>
      <c r="DU194" s="108"/>
      <c r="DV194" s="108"/>
      <c r="DW194" s="108"/>
      <c r="DX194" s="108"/>
      <c r="DY194" s="108"/>
      <c r="DZ194" s="108"/>
      <c r="EA194" s="108"/>
      <c r="EB194" s="108"/>
      <c r="EC194" s="108"/>
      <c r="ED194" s="108"/>
      <c r="EE194" s="108"/>
      <c r="EF194" s="108"/>
      <c r="EG194" s="108"/>
      <c r="EH194" s="108"/>
      <c r="EI194" s="108"/>
      <c r="EJ194" s="108"/>
      <c r="EK194" s="108"/>
      <c r="EL194" s="108"/>
      <c r="EM194" s="108"/>
      <c r="EN194" s="108"/>
      <c r="EO194" s="108"/>
      <c r="EP194" s="108"/>
      <c r="EQ194" s="108"/>
      <c r="ER194" s="108"/>
      <c r="ES194" s="108"/>
      <c r="ET194" s="108"/>
      <c r="EU194" s="108"/>
      <c r="EV194" s="108"/>
      <c r="EW194" s="108"/>
      <c r="EX194" s="108"/>
      <c r="EY194" s="108"/>
      <c r="EZ194" s="108"/>
      <c r="FA194" s="108"/>
      <c r="FB194" s="108"/>
      <c r="FC194" s="108"/>
      <c r="FD194" s="108"/>
      <c r="FE194" s="108"/>
      <c r="FF194" s="108"/>
      <c r="FG194" s="108"/>
      <c r="FH194" s="108"/>
      <c r="FI194" s="108"/>
      <c r="FJ194" s="108"/>
      <c r="FK194" s="108"/>
      <c r="FL194" s="108"/>
      <c r="FM194" s="108"/>
      <c r="FN194" s="108"/>
      <c r="FO194" s="108"/>
      <c r="FP194" s="108"/>
      <c r="FQ194" s="108"/>
      <c r="FR194" s="108"/>
      <c r="FS194" s="108"/>
      <c r="FT194" s="108"/>
      <c r="FU194" s="108"/>
      <c r="FV194" s="108"/>
      <c r="FW194" s="108"/>
      <c r="FX194" s="108"/>
      <c r="FY194" s="108"/>
      <c r="FZ194" s="108"/>
      <c r="GA194" s="108"/>
      <c r="GB194" s="108"/>
      <c r="GC194" s="108"/>
      <c r="GD194" s="108"/>
      <c r="GE194" s="108"/>
      <c r="GF194" s="108"/>
      <c r="GG194" s="108"/>
      <c r="GH194" s="108"/>
      <c r="GI194" s="108"/>
      <c r="GJ194" s="108"/>
      <c r="GK194" s="108"/>
      <c r="GL194" s="108"/>
      <c r="GM194" s="108"/>
      <c r="GN194" s="108"/>
      <c r="GO194" s="108"/>
      <c r="GP194" s="108"/>
      <c r="GQ194" s="108"/>
      <c r="GR194" s="108"/>
      <c r="GS194" s="108"/>
      <c r="GT194" s="108"/>
      <c r="GU194" s="108"/>
      <c r="GV194" s="108"/>
      <c r="GW194" s="108"/>
      <c r="GX194" s="108"/>
      <c r="GY194" s="108"/>
      <c r="GZ194" s="108"/>
      <c r="HA194" s="108"/>
      <c r="HB194" s="108"/>
      <c r="HC194" s="108"/>
      <c r="HD194" s="108"/>
      <c r="HE194" s="108"/>
      <c r="HF194" s="108"/>
      <c r="HG194" s="108"/>
      <c r="HH194" s="108"/>
      <c r="HI194" s="108"/>
      <c r="HJ194" s="108"/>
      <c r="HK194" s="108"/>
      <c r="HL194" s="108"/>
      <c r="HM194" s="108"/>
      <c r="HN194" s="108"/>
      <c r="HO194" s="108"/>
      <c r="HP194" s="108"/>
      <c r="HQ194" s="108"/>
      <c r="HR194" s="108"/>
      <c r="HS194" s="108"/>
      <c r="HT194" s="108"/>
      <c r="HU194" s="108"/>
      <c r="HV194" s="108"/>
      <c r="HW194" s="108"/>
      <c r="HX194" s="108"/>
      <c r="HY194" s="108"/>
      <c r="HZ194" s="108"/>
      <c r="IA194" s="108"/>
      <c r="IB194" s="108"/>
      <c r="IC194" s="108"/>
      <c r="ID194" s="108"/>
      <c r="IE194" s="108"/>
      <c r="IF194" s="108"/>
      <c r="IG194" s="108"/>
      <c r="IH194" s="108"/>
      <c r="II194" s="108"/>
      <c r="IJ194" s="108"/>
      <c r="IK194" s="108"/>
      <c r="IL194" s="108"/>
      <c r="IM194" s="108"/>
      <c r="IN194" s="108"/>
      <c r="IO194" s="108"/>
      <c r="IP194" s="108"/>
      <c r="IQ194" s="108"/>
      <c r="IR194" s="108"/>
      <c r="IS194" s="108"/>
      <c r="IT194" s="108"/>
      <c r="IU194" s="108"/>
      <c r="IV194" s="108"/>
    </row>
    <row r="195" spans="1:256" ht="11.25" customHeight="1">
      <c r="A195" s="144" t="s">
        <v>162</v>
      </c>
      <c r="B195" s="9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9">
        <f t="shared" si="16"/>
        <v>0</v>
      </c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08"/>
      <c r="DT195" s="108"/>
      <c r="DU195" s="108"/>
      <c r="DV195" s="108"/>
      <c r="DW195" s="108"/>
      <c r="DX195" s="108"/>
      <c r="DY195" s="108"/>
      <c r="DZ195" s="108"/>
      <c r="EA195" s="108"/>
      <c r="EB195" s="108"/>
      <c r="EC195" s="108"/>
      <c r="ED195" s="108"/>
      <c r="EE195" s="108"/>
      <c r="EF195" s="108"/>
      <c r="EG195" s="108"/>
      <c r="EH195" s="108"/>
      <c r="EI195" s="108"/>
      <c r="EJ195" s="108"/>
      <c r="EK195" s="108"/>
      <c r="EL195" s="108"/>
      <c r="EM195" s="108"/>
      <c r="EN195" s="108"/>
      <c r="EO195" s="108"/>
      <c r="EP195" s="108"/>
      <c r="EQ195" s="108"/>
      <c r="ER195" s="108"/>
      <c r="ES195" s="108"/>
      <c r="ET195" s="108"/>
      <c r="EU195" s="108"/>
      <c r="EV195" s="108"/>
      <c r="EW195" s="108"/>
      <c r="EX195" s="108"/>
      <c r="EY195" s="108"/>
      <c r="EZ195" s="108"/>
      <c r="FA195" s="108"/>
      <c r="FB195" s="108"/>
      <c r="FC195" s="108"/>
      <c r="FD195" s="108"/>
      <c r="FE195" s="108"/>
      <c r="FF195" s="108"/>
      <c r="FG195" s="108"/>
      <c r="FH195" s="108"/>
      <c r="FI195" s="108"/>
      <c r="FJ195" s="108"/>
      <c r="FK195" s="108"/>
      <c r="FL195" s="108"/>
      <c r="FM195" s="108"/>
      <c r="FN195" s="108"/>
      <c r="FO195" s="108"/>
      <c r="FP195" s="108"/>
      <c r="FQ195" s="108"/>
      <c r="FR195" s="108"/>
      <c r="FS195" s="108"/>
      <c r="FT195" s="108"/>
      <c r="FU195" s="108"/>
      <c r="FV195" s="108"/>
      <c r="FW195" s="108"/>
      <c r="FX195" s="108"/>
      <c r="FY195" s="108"/>
      <c r="FZ195" s="108"/>
      <c r="GA195" s="108"/>
      <c r="GB195" s="108"/>
      <c r="GC195" s="108"/>
      <c r="GD195" s="108"/>
      <c r="GE195" s="108"/>
      <c r="GF195" s="108"/>
      <c r="GG195" s="108"/>
      <c r="GH195" s="108"/>
      <c r="GI195" s="108"/>
      <c r="GJ195" s="108"/>
      <c r="GK195" s="108"/>
      <c r="GL195" s="108"/>
      <c r="GM195" s="108"/>
      <c r="GN195" s="108"/>
      <c r="GO195" s="108"/>
      <c r="GP195" s="108"/>
      <c r="GQ195" s="108"/>
      <c r="GR195" s="108"/>
      <c r="GS195" s="108"/>
      <c r="GT195" s="108"/>
      <c r="GU195" s="108"/>
      <c r="GV195" s="108"/>
      <c r="GW195" s="108"/>
      <c r="GX195" s="108"/>
      <c r="GY195" s="108"/>
      <c r="GZ195" s="108"/>
      <c r="HA195" s="108"/>
      <c r="HB195" s="108"/>
      <c r="HC195" s="108"/>
      <c r="HD195" s="108"/>
      <c r="HE195" s="108"/>
      <c r="HF195" s="108"/>
      <c r="HG195" s="108"/>
      <c r="HH195" s="108"/>
      <c r="HI195" s="108"/>
      <c r="HJ195" s="108"/>
      <c r="HK195" s="108"/>
      <c r="HL195" s="108"/>
      <c r="HM195" s="108"/>
      <c r="HN195" s="108"/>
      <c r="HO195" s="108"/>
      <c r="HP195" s="108"/>
      <c r="HQ195" s="108"/>
      <c r="HR195" s="108"/>
      <c r="HS195" s="108"/>
      <c r="HT195" s="108"/>
      <c r="HU195" s="108"/>
      <c r="HV195" s="108"/>
      <c r="HW195" s="108"/>
      <c r="HX195" s="108"/>
      <c r="HY195" s="108"/>
      <c r="HZ195" s="108"/>
      <c r="IA195" s="108"/>
      <c r="IB195" s="108"/>
      <c r="IC195" s="108"/>
      <c r="ID195" s="108"/>
      <c r="IE195" s="108"/>
      <c r="IF195" s="108"/>
      <c r="IG195" s="108"/>
      <c r="IH195" s="108"/>
      <c r="II195" s="108"/>
      <c r="IJ195" s="108"/>
      <c r="IK195" s="108"/>
      <c r="IL195" s="108"/>
      <c r="IM195" s="108"/>
      <c r="IN195" s="108"/>
      <c r="IO195" s="108"/>
      <c r="IP195" s="108"/>
      <c r="IQ195" s="108"/>
      <c r="IR195" s="108"/>
      <c r="IS195" s="108"/>
      <c r="IT195" s="108"/>
      <c r="IU195" s="108"/>
      <c r="IV195" s="108"/>
    </row>
    <row r="196" spans="1:256" ht="11.25" customHeight="1">
      <c r="A196" s="144" t="s">
        <v>163</v>
      </c>
      <c r="B196" s="9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171">
        <f t="shared" si="16"/>
        <v>0</v>
      </c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8"/>
      <c r="DR196" s="108"/>
      <c r="DS196" s="108"/>
      <c r="DT196" s="108"/>
      <c r="DU196" s="108"/>
      <c r="DV196" s="108"/>
      <c r="DW196" s="108"/>
      <c r="DX196" s="108"/>
      <c r="DY196" s="108"/>
      <c r="DZ196" s="108"/>
      <c r="EA196" s="108"/>
      <c r="EB196" s="108"/>
      <c r="EC196" s="108"/>
      <c r="ED196" s="108"/>
      <c r="EE196" s="108"/>
      <c r="EF196" s="108"/>
      <c r="EG196" s="108"/>
      <c r="EH196" s="108"/>
      <c r="EI196" s="108"/>
      <c r="EJ196" s="108"/>
      <c r="EK196" s="108"/>
      <c r="EL196" s="108"/>
      <c r="EM196" s="108"/>
      <c r="EN196" s="108"/>
      <c r="EO196" s="108"/>
      <c r="EP196" s="108"/>
      <c r="EQ196" s="108"/>
      <c r="ER196" s="108"/>
      <c r="ES196" s="108"/>
      <c r="ET196" s="108"/>
      <c r="EU196" s="108"/>
      <c r="EV196" s="108"/>
      <c r="EW196" s="108"/>
      <c r="EX196" s="108"/>
      <c r="EY196" s="108"/>
      <c r="EZ196" s="108"/>
      <c r="FA196" s="108"/>
      <c r="FB196" s="108"/>
      <c r="FC196" s="108"/>
      <c r="FD196" s="108"/>
      <c r="FE196" s="108"/>
      <c r="FF196" s="108"/>
      <c r="FG196" s="108"/>
      <c r="FH196" s="108"/>
      <c r="FI196" s="108"/>
      <c r="FJ196" s="108"/>
      <c r="FK196" s="108"/>
      <c r="FL196" s="108"/>
      <c r="FM196" s="108"/>
      <c r="FN196" s="108"/>
      <c r="FO196" s="108"/>
      <c r="FP196" s="108"/>
      <c r="FQ196" s="108"/>
      <c r="FR196" s="108"/>
      <c r="FS196" s="108"/>
      <c r="FT196" s="108"/>
      <c r="FU196" s="108"/>
      <c r="FV196" s="108"/>
      <c r="FW196" s="108"/>
      <c r="FX196" s="108"/>
      <c r="FY196" s="108"/>
      <c r="FZ196" s="108"/>
      <c r="GA196" s="108"/>
      <c r="GB196" s="108"/>
      <c r="GC196" s="108"/>
      <c r="GD196" s="108"/>
      <c r="GE196" s="108"/>
      <c r="GF196" s="108"/>
      <c r="GG196" s="108"/>
      <c r="GH196" s="108"/>
      <c r="GI196" s="108"/>
      <c r="GJ196" s="108"/>
      <c r="GK196" s="108"/>
      <c r="GL196" s="108"/>
      <c r="GM196" s="108"/>
      <c r="GN196" s="108"/>
      <c r="GO196" s="108"/>
      <c r="GP196" s="108"/>
      <c r="GQ196" s="108"/>
      <c r="GR196" s="108"/>
      <c r="GS196" s="108"/>
      <c r="GT196" s="108"/>
      <c r="GU196" s="108"/>
      <c r="GV196" s="108"/>
      <c r="GW196" s="108"/>
      <c r="GX196" s="108"/>
      <c r="GY196" s="108"/>
      <c r="GZ196" s="108"/>
      <c r="HA196" s="108"/>
      <c r="HB196" s="108"/>
      <c r="HC196" s="108"/>
      <c r="HD196" s="108"/>
      <c r="HE196" s="108"/>
      <c r="HF196" s="108"/>
      <c r="HG196" s="108"/>
      <c r="HH196" s="108"/>
      <c r="HI196" s="108"/>
      <c r="HJ196" s="108"/>
      <c r="HK196" s="108"/>
      <c r="HL196" s="108"/>
      <c r="HM196" s="108"/>
      <c r="HN196" s="108"/>
      <c r="HO196" s="108"/>
      <c r="HP196" s="108"/>
      <c r="HQ196" s="108"/>
      <c r="HR196" s="108"/>
      <c r="HS196" s="108"/>
      <c r="HT196" s="108"/>
      <c r="HU196" s="108"/>
      <c r="HV196" s="108"/>
      <c r="HW196" s="108"/>
      <c r="HX196" s="108"/>
      <c r="HY196" s="108"/>
      <c r="HZ196" s="108"/>
      <c r="IA196" s="108"/>
      <c r="IB196" s="108"/>
      <c r="IC196" s="108"/>
      <c r="ID196" s="108"/>
      <c r="IE196" s="108"/>
      <c r="IF196" s="108"/>
      <c r="IG196" s="108"/>
      <c r="IH196" s="108"/>
      <c r="II196" s="108"/>
      <c r="IJ196" s="108"/>
      <c r="IK196" s="108"/>
      <c r="IL196" s="108"/>
      <c r="IM196" s="108"/>
      <c r="IN196" s="108"/>
      <c r="IO196" s="108"/>
      <c r="IP196" s="108"/>
      <c r="IQ196" s="108"/>
      <c r="IR196" s="108"/>
      <c r="IS196" s="108"/>
      <c r="IT196" s="108"/>
      <c r="IU196" s="108"/>
      <c r="IV196" s="108"/>
    </row>
    <row r="197" spans="1:256" ht="11.25" customHeight="1">
      <c r="A197" s="168" t="s">
        <v>164</v>
      </c>
      <c r="B197" s="178"/>
      <c r="C197" s="106">
        <f aca="true" t="shared" si="19" ref="C197:R197">SUM(C192:C196)</f>
        <v>0</v>
      </c>
      <c r="D197" s="106">
        <f t="shared" si="19"/>
        <v>0</v>
      </c>
      <c r="E197" s="106">
        <f t="shared" si="19"/>
        <v>0</v>
      </c>
      <c r="F197" s="106">
        <f t="shared" si="19"/>
        <v>0</v>
      </c>
      <c r="G197" s="106">
        <f t="shared" si="19"/>
        <v>0</v>
      </c>
      <c r="H197" s="106">
        <f t="shared" si="19"/>
        <v>0</v>
      </c>
      <c r="I197" s="106">
        <f t="shared" si="19"/>
        <v>0</v>
      </c>
      <c r="J197" s="106">
        <f t="shared" si="19"/>
        <v>0</v>
      </c>
      <c r="K197" s="106">
        <f t="shared" si="19"/>
        <v>0</v>
      </c>
      <c r="L197" s="106">
        <f t="shared" si="19"/>
        <v>0</v>
      </c>
      <c r="M197" s="106">
        <f t="shared" si="19"/>
        <v>0</v>
      </c>
      <c r="N197" s="106">
        <f t="shared" si="19"/>
        <v>0</v>
      </c>
      <c r="O197" s="106">
        <f t="shared" si="19"/>
        <v>0</v>
      </c>
      <c r="P197" s="106">
        <f t="shared" si="19"/>
        <v>0</v>
      </c>
      <c r="Q197" s="106">
        <f t="shared" si="19"/>
        <v>0</v>
      </c>
      <c r="R197" s="106">
        <f t="shared" si="19"/>
        <v>0</v>
      </c>
      <c r="S197" s="107">
        <f t="shared" si="16"/>
        <v>0</v>
      </c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  <c r="DH197" s="108"/>
      <c r="DI197" s="108"/>
      <c r="DJ197" s="108"/>
      <c r="DK197" s="108"/>
      <c r="DL197" s="108"/>
      <c r="DM197" s="108"/>
      <c r="DN197" s="108"/>
      <c r="DO197" s="108"/>
      <c r="DP197" s="108"/>
      <c r="DQ197" s="108"/>
      <c r="DR197" s="108"/>
      <c r="DS197" s="108"/>
      <c r="DT197" s="108"/>
      <c r="DU197" s="108"/>
      <c r="DV197" s="108"/>
      <c r="DW197" s="108"/>
      <c r="DX197" s="108"/>
      <c r="DY197" s="108"/>
      <c r="DZ197" s="108"/>
      <c r="EA197" s="108"/>
      <c r="EB197" s="108"/>
      <c r="EC197" s="108"/>
      <c r="ED197" s="108"/>
      <c r="EE197" s="108"/>
      <c r="EF197" s="108"/>
      <c r="EG197" s="108"/>
      <c r="EH197" s="108"/>
      <c r="EI197" s="108"/>
      <c r="EJ197" s="108"/>
      <c r="EK197" s="108"/>
      <c r="EL197" s="108"/>
      <c r="EM197" s="108"/>
      <c r="EN197" s="108"/>
      <c r="EO197" s="108"/>
      <c r="EP197" s="108"/>
      <c r="EQ197" s="108"/>
      <c r="ER197" s="108"/>
      <c r="ES197" s="108"/>
      <c r="ET197" s="108"/>
      <c r="EU197" s="108"/>
      <c r="EV197" s="108"/>
      <c r="EW197" s="108"/>
      <c r="EX197" s="108"/>
      <c r="EY197" s="108"/>
      <c r="EZ197" s="108"/>
      <c r="FA197" s="108"/>
      <c r="FB197" s="108"/>
      <c r="FC197" s="108"/>
      <c r="FD197" s="108"/>
      <c r="FE197" s="108"/>
      <c r="FF197" s="108"/>
      <c r="FG197" s="108"/>
      <c r="FH197" s="108"/>
      <c r="FI197" s="108"/>
      <c r="FJ197" s="108"/>
      <c r="FK197" s="108"/>
      <c r="FL197" s="108"/>
      <c r="FM197" s="108"/>
      <c r="FN197" s="108"/>
      <c r="FO197" s="108"/>
      <c r="FP197" s="108"/>
      <c r="FQ197" s="108"/>
      <c r="FR197" s="108"/>
      <c r="FS197" s="108"/>
      <c r="FT197" s="108"/>
      <c r="FU197" s="108"/>
      <c r="FV197" s="108"/>
      <c r="FW197" s="108"/>
      <c r="FX197" s="108"/>
      <c r="FY197" s="108"/>
      <c r="FZ197" s="108"/>
      <c r="GA197" s="108"/>
      <c r="GB197" s="108"/>
      <c r="GC197" s="108"/>
      <c r="GD197" s="108"/>
      <c r="GE197" s="108"/>
      <c r="GF197" s="108"/>
      <c r="GG197" s="108"/>
      <c r="GH197" s="108"/>
      <c r="GI197" s="108"/>
      <c r="GJ197" s="108"/>
      <c r="GK197" s="108"/>
      <c r="GL197" s="108"/>
      <c r="GM197" s="108"/>
      <c r="GN197" s="108"/>
      <c r="GO197" s="108"/>
      <c r="GP197" s="108"/>
      <c r="GQ197" s="108"/>
      <c r="GR197" s="108"/>
      <c r="GS197" s="108"/>
      <c r="GT197" s="108"/>
      <c r="GU197" s="108"/>
      <c r="GV197" s="108"/>
      <c r="GW197" s="108"/>
      <c r="GX197" s="108"/>
      <c r="GY197" s="108"/>
      <c r="GZ197" s="108"/>
      <c r="HA197" s="108"/>
      <c r="HB197" s="108"/>
      <c r="HC197" s="108"/>
      <c r="HD197" s="108"/>
      <c r="HE197" s="108"/>
      <c r="HF197" s="108"/>
      <c r="HG197" s="108"/>
      <c r="HH197" s="108"/>
      <c r="HI197" s="108"/>
      <c r="HJ197" s="108"/>
      <c r="HK197" s="108"/>
      <c r="HL197" s="108"/>
      <c r="HM197" s="108"/>
      <c r="HN197" s="108"/>
      <c r="HO197" s="108"/>
      <c r="HP197" s="108"/>
      <c r="HQ197" s="108"/>
      <c r="HR197" s="108"/>
      <c r="HS197" s="108"/>
      <c r="HT197" s="108"/>
      <c r="HU197" s="108"/>
      <c r="HV197" s="108"/>
      <c r="HW197" s="108"/>
      <c r="HX197" s="108"/>
      <c r="HY197" s="108"/>
      <c r="HZ197" s="108"/>
      <c r="IA197" s="108"/>
      <c r="IB197" s="108"/>
      <c r="IC197" s="108"/>
      <c r="ID197" s="108"/>
      <c r="IE197" s="108"/>
      <c r="IF197" s="108"/>
      <c r="IG197" s="108"/>
      <c r="IH197" s="108"/>
      <c r="II197" s="108"/>
      <c r="IJ197" s="108"/>
      <c r="IK197" s="108"/>
      <c r="IL197" s="108"/>
      <c r="IM197" s="108"/>
      <c r="IN197" s="108"/>
      <c r="IO197" s="108"/>
      <c r="IP197" s="108"/>
      <c r="IQ197" s="108"/>
      <c r="IR197" s="108"/>
      <c r="IS197" s="108"/>
      <c r="IT197" s="108"/>
      <c r="IU197" s="108"/>
      <c r="IV197" s="108"/>
    </row>
    <row r="198" spans="1:256" ht="11.25" customHeight="1">
      <c r="A198" s="144">
        <v>85495</v>
      </c>
      <c r="B198" s="91">
        <v>4440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181">
        <f t="shared" si="16"/>
        <v>0</v>
      </c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  <c r="IT198" s="33"/>
      <c r="IU198" s="33"/>
      <c r="IV198" s="33"/>
    </row>
    <row r="199" spans="1:256" ht="11.25" customHeight="1">
      <c r="A199" s="113" t="s">
        <v>165</v>
      </c>
      <c r="B199" s="80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82"/>
      <c r="N199" s="82"/>
      <c r="O199" s="82"/>
      <c r="P199" s="82"/>
      <c r="Q199" s="82"/>
      <c r="R199" s="137"/>
      <c r="S199" s="89">
        <f t="shared" si="16"/>
        <v>0</v>
      </c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  <c r="IV199" s="33"/>
    </row>
    <row r="200" spans="1:256" ht="11.25" customHeight="1">
      <c r="A200" s="113" t="s">
        <v>166</v>
      </c>
      <c r="B200" s="135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3"/>
      <c r="N200" s="183"/>
      <c r="O200" s="99"/>
      <c r="P200" s="99"/>
      <c r="Q200" s="99"/>
      <c r="R200" s="167"/>
      <c r="S200" s="171">
        <f t="shared" si="16"/>
        <v>0</v>
      </c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  <c r="IU200" s="33"/>
      <c r="IV200" s="33"/>
    </row>
    <row r="201" spans="1:256" ht="11.25" customHeight="1">
      <c r="A201" s="168" t="s">
        <v>167</v>
      </c>
      <c r="B201" s="184"/>
      <c r="C201" s="185">
        <f aca="true" t="shared" si="20" ref="C201:R201">C199</f>
        <v>0</v>
      </c>
      <c r="D201" s="185">
        <f t="shared" si="20"/>
        <v>0</v>
      </c>
      <c r="E201" s="185">
        <f t="shared" si="20"/>
        <v>0</v>
      </c>
      <c r="F201" s="185">
        <f t="shared" si="20"/>
        <v>0</v>
      </c>
      <c r="G201" s="185">
        <f t="shared" si="20"/>
        <v>0</v>
      </c>
      <c r="H201" s="185">
        <f t="shared" si="20"/>
        <v>0</v>
      </c>
      <c r="I201" s="185">
        <f t="shared" si="20"/>
        <v>0</v>
      </c>
      <c r="J201" s="185">
        <f t="shared" si="20"/>
        <v>0</v>
      </c>
      <c r="K201" s="185">
        <f t="shared" si="20"/>
        <v>0</v>
      </c>
      <c r="L201" s="185">
        <f t="shared" si="20"/>
        <v>0</v>
      </c>
      <c r="M201" s="185">
        <f t="shared" si="20"/>
        <v>0</v>
      </c>
      <c r="N201" s="185">
        <f t="shared" si="20"/>
        <v>0</v>
      </c>
      <c r="O201" s="185">
        <f t="shared" si="20"/>
        <v>0</v>
      </c>
      <c r="P201" s="185">
        <f t="shared" si="20"/>
        <v>0</v>
      </c>
      <c r="Q201" s="185">
        <f t="shared" si="20"/>
        <v>0</v>
      </c>
      <c r="R201" s="185">
        <f t="shared" si="20"/>
        <v>0</v>
      </c>
      <c r="S201" s="107">
        <f t="shared" si="16"/>
        <v>0</v>
      </c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08"/>
      <c r="DM201" s="108"/>
      <c r="DN201" s="108"/>
      <c r="DO201" s="108"/>
      <c r="DP201" s="108"/>
      <c r="DQ201" s="108"/>
      <c r="DR201" s="108"/>
      <c r="DS201" s="108"/>
      <c r="DT201" s="108"/>
      <c r="DU201" s="108"/>
      <c r="DV201" s="108"/>
      <c r="DW201" s="108"/>
      <c r="DX201" s="108"/>
      <c r="DY201" s="108"/>
      <c r="DZ201" s="108"/>
      <c r="EA201" s="108"/>
      <c r="EB201" s="108"/>
      <c r="EC201" s="108"/>
      <c r="ED201" s="108"/>
      <c r="EE201" s="108"/>
      <c r="EF201" s="108"/>
      <c r="EG201" s="108"/>
      <c r="EH201" s="108"/>
      <c r="EI201" s="108"/>
      <c r="EJ201" s="108"/>
      <c r="EK201" s="108"/>
      <c r="EL201" s="108"/>
      <c r="EM201" s="108"/>
      <c r="EN201" s="108"/>
      <c r="EO201" s="108"/>
      <c r="EP201" s="108"/>
      <c r="EQ201" s="108"/>
      <c r="ER201" s="108"/>
      <c r="ES201" s="108"/>
      <c r="ET201" s="108"/>
      <c r="EU201" s="108"/>
      <c r="EV201" s="108"/>
      <c r="EW201" s="108"/>
      <c r="EX201" s="108"/>
      <c r="EY201" s="108"/>
      <c r="EZ201" s="108"/>
      <c r="FA201" s="108"/>
      <c r="FB201" s="108"/>
      <c r="FC201" s="108"/>
      <c r="FD201" s="108"/>
      <c r="FE201" s="108"/>
      <c r="FF201" s="108"/>
      <c r="FG201" s="108"/>
      <c r="FH201" s="108"/>
      <c r="FI201" s="108"/>
      <c r="FJ201" s="108"/>
      <c r="FK201" s="108"/>
      <c r="FL201" s="108"/>
      <c r="FM201" s="108"/>
      <c r="FN201" s="108"/>
      <c r="FO201" s="108"/>
      <c r="FP201" s="108"/>
      <c r="FQ201" s="108"/>
      <c r="FR201" s="108"/>
      <c r="FS201" s="108"/>
      <c r="FT201" s="108"/>
      <c r="FU201" s="108"/>
      <c r="FV201" s="108"/>
      <c r="FW201" s="108"/>
      <c r="FX201" s="108"/>
      <c r="FY201" s="108"/>
      <c r="FZ201" s="108"/>
      <c r="GA201" s="108"/>
      <c r="GB201" s="108"/>
      <c r="GC201" s="108"/>
      <c r="GD201" s="108"/>
      <c r="GE201" s="108"/>
      <c r="GF201" s="108"/>
      <c r="GG201" s="108"/>
      <c r="GH201" s="108"/>
      <c r="GI201" s="108"/>
      <c r="GJ201" s="108"/>
      <c r="GK201" s="108"/>
      <c r="GL201" s="108"/>
      <c r="GM201" s="108"/>
      <c r="GN201" s="108"/>
      <c r="GO201" s="108"/>
      <c r="GP201" s="108"/>
      <c r="GQ201" s="108"/>
      <c r="GR201" s="108"/>
      <c r="GS201" s="108"/>
      <c r="GT201" s="108"/>
      <c r="GU201" s="108"/>
      <c r="GV201" s="108"/>
      <c r="GW201" s="108"/>
      <c r="GX201" s="108"/>
      <c r="GY201" s="108"/>
      <c r="GZ201" s="108"/>
      <c r="HA201" s="108"/>
      <c r="HB201" s="108"/>
      <c r="HC201" s="108"/>
      <c r="HD201" s="108"/>
      <c r="HE201" s="108"/>
      <c r="HF201" s="108"/>
      <c r="HG201" s="108"/>
      <c r="HH201" s="108"/>
      <c r="HI201" s="108"/>
      <c r="HJ201" s="108"/>
      <c r="HK201" s="108"/>
      <c r="HL201" s="108"/>
      <c r="HM201" s="108"/>
      <c r="HN201" s="108"/>
      <c r="HO201" s="108"/>
      <c r="HP201" s="108"/>
      <c r="HQ201" s="108"/>
      <c r="HR201" s="108"/>
      <c r="HS201" s="108"/>
      <c r="HT201" s="108"/>
      <c r="HU201" s="108"/>
      <c r="HV201" s="108"/>
      <c r="HW201" s="108"/>
      <c r="HX201" s="108"/>
      <c r="HY201" s="108"/>
      <c r="HZ201" s="108"/>
      <c r="IA201" s="108"/>
      <c r="IB201" s="108"/>
      <c r="IC201" s="108"/>
      <c r="ID201" s="108"/>
      <c r="IE201" s="108"/>
      <c r="IF201" s="108"/>
      <c r="IG201" s="108"/>
      <c r="IH201" s="108"/>
      <c r="II201" s="108"/>
      <c r="IJ201" s="108"/>
      <c r="IK201" s="108"/>
      <c r="IL201" s="108"/>
      <c r="IM201" s="108"/>
      <c r="IN201" s="108"/>
      <c r="IO201" s="108"/>
      <c r="IP201" s="108"/>
      <c r="IQ201" s="108"/>
      <c r="IR201" s="108"/>
      <c r="IS201" s="108"/>
      <c r="IT201" s="108"/>
      <c r="IU201" s="108"/>
      <c r="IV201" s="108"/>
    </row>
    <row r="202" spans="1:256" ht="11.25" customHeight="1">
      <c r="A202" s="151"/>
      <c r="B202" s="152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4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  <c r="IU202" s="33"/>
      <c r="IV202" s="33"/>
    </row>
    <row r="203" spans="1:256" ht="11.25" customHeight="1">
      <c r="A203" s="158" t="s">
        <v>168</v>
      </c>
      <c r="B203" s="186"/>
      <c r="C203" s="157">
        <f>C142+C159+C173+C186+C192+C197+C201</f>
        <v>0</v>
      </c>
      <c r="D203" s="157">
        <f aca="true" t="shared" si="21" ref="D203:P203">D142+D159+D173+D186+D192+D201</f>
        <v>0</v>
      </c>
      <c r="E203" s="157">
        <f>E142+E159+E173+E186+E192+E197+E201</f>
        <v>91171</v>
      </c>
      <c r="F203" s="157">
        <f t="shared" si="21"/>
        <v>0</v>
      </c>
      <c r="G203" s="157">
        <f t="shared" si="21"/>
        <v>0</v>
      </c>
      <c r="H203" s="157">
        <f>H142+H159+H173+H186+H192+H197+H201</f>
        <v>3000</v>
      </c>
      <c r="I203" s="157">
        <f t="shared" si="21"/>
        <v>0</v>
      </c>
      <c r="J203" s="157">
        <f t="shared" si="21"/>
        <v>0</v>
      </c>
      <c r="K203" s="157">
        <f t="shared" si="21"/>
        <v>0</v>
      </c>
      <c r="L203" s="157">
        <f t="shared" si="21"/>
        <v>0</v>
      </c>
      <c r="M203" s="157">
        <f t="shared" si="21"/>
        <v>6000</v>
      </c>
      <c r="N203" s="157">
        <f t="shared" si="21"/>
        <v>0</v>
      </c>
      <c r="O203" s="157">
        <f t="shared" si="21"/>
        <v>0</v>
      </c>
      <c r="P203" s="157">
        <f t="shared" si="21"/>
        <v>0</v>
      </c>
      <c r="Q203" s="157">
        <f t="shared" si="21"/>
        <v>0</v>
      </c>
      <c r="R203" s="157">
        <f t="shared" si="21"/>
        <v>0</v>
      </c>
      <c r="S203" s="157">
        <f>S142+S159+S173+S186+S192+S197+S201</f>
        <v>100171</v>
      </c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87"/>
      <c r="AS203" s="187"/>
      <c r="AT203" s="187"/>
      <c r="AU203" s="187"/>
      <c r="AV203" s="187"/>
      <c r="AW203" s="187"/>
      <c r="AX203" s="187"/>
      <c r="AY203" s="187"/>
      <c r="AZ203" s="187"/>
      <c r="BA203" s="187"/>
      <c r="BB203" s="187"/>
      <c r="BC203" s="187"/>
      <c r="BD203" s="187"/>
      <c r="BE203" s="187"/>
      <c r="BF203" s="187"/>
      <c r="BG203" s="187"/>
      <c r="BH203" s="187"/>
      <c r="BI203" s="187"/>
      <c r="BJ203" s="187"/>
      <c r="BK203" s="187"/>
      <c r="BL203" s="187"/>
      <c r="BM203" s="187"/>
      <c r="BN203" s="187"/>
      <c r="BO203" s="187"/>
      <c r="BP203" s="187"/>
      <c r="BQ203" s="187"/>
      <c r="BR203" s="187"/>
      <c r="BS203" s="187"/>
      <c r="BT203" s="187"/>
      <c r="BU203" s="187"/>
      <c r="BV203" s="187"/>
      <c r="BW203" s="187"/>
      <c r="BX203" s="187"/>
      <c r="BY203" s="187"/>
      <c r="BZ203" s="187"/>
      <c r="CA203" s="187"/>
      <c r="CB203" s="187"/>
      <c r="CC203" s="187"/>
      <c r="CD203" s="187"/>
      <c r="CE203" s="187"/>
      <c r="CF203" s="187"/>
      <c r="CG203" s="187"/>
      <c r="CH203" s="187"/>
      <c r="CI203" s="187"/>
      <c r="CJ203" s="187"/>
      <c r="CK203" s="187"/>
      <c r="CL203" s="187"/>
      <c r="CM203" s="187"/>
      <c r="CN203" s="187"/>
      <c r="CO203" s="187"/>
      <c r="CP203" s="187"/>
      <c r="CQ203" s="187"/>
      <c r="CR203" s="187"/>
      <c r="CS203" s="187"/>
      <c r="CT203" s="187"/>
      <c r="CU203" s="187"/>
      <c r="CV203" s="187"/>
      <c r="CW203" s="187"/>
      <c r="CX203" s="187"/>
      <c r="CY203" s="187"/>
      <c r="CZ203" s="187"/>
      <c r="DA203" s="187"/>
      <c r="DB203" s="187"/>
      <c r="DC203" s="187"/>
      <c r="DD203" s="187"/>
      <c r="DE203" s="187"/>
      <c r="DF203" s="187"/>
      <c r="DG203" s="187"/>
      <c r="DH203" s="187"/>
      <c r="DI203" s="187"/>
      <c r="DJ203" s="187"/>
      <c r="DK203" s="187"/>
      <c r="DL203" s="187"/>
      <c r="DM203" s="187"/>
      <c r="DN203" s="187"/>
      <c r="DO203" s="187"/>
      <c r="DP203" s="187"/>
      <c r="DQ203" s="187"/>
      <c r="DR203" s="187"/>
      <c r="DS203" s="187"/>
      <c r="DT203" s="187"/>
      <c r="DU203" s="187"/>
      <c r="DV203" s="187"/>
      <c r="DW203" s="187"/>
      <c r="DX203" s="187"/>
      <c r="DY203" s="187"/>
      <c r="DZ203" s="187"/>
      <c r="EA203" s="187"/>
      <c r="EB203" s="187"/>
      <c r="EC203" s="187"/>
      <c r="ED203" s="187"/>
      <c r="EE203" s="187"/>
      <c r="EF203" s="187"/>
      <c r="EG203" s="187"/>
      <c r="EH203" s="187"/>
      <c r="EI203" s="187"/>
      <c r="EJ203" s="187"/>
      <c r="EK203" s="187"/>
      <c r="EL203" s="187"/>
      <c r="EM203" s="187"/>
      <c r="EN203" s="187"/>
      <c r="EO203" s="187"/>
      <c r="EP203" s="187"/>
      <c r="EQ203" s="187"/>
      <c r="ER203" s="187"/>
      <c r="ES203" s="187"/>
      <c r="ET203" s="187"/>
      <c r="EU203" s="187"/>
      <c r="EV203" s="187"/>
      <c r="EW203" s="187"/>
      <c r="EX203" s="187"/>
      <c r="EY203" s="187"/>
      <c r="EZ203" s="187"/>
      <c r="FA203" s="187"/>
      <c r="FB203" s="187"/>
      <c r="FC203" s="187"/>
      <c r="FD203" s="187"/>
      <c r="FE203" s="187"/>
      <c r="FF203" s="187"/>
      <c r="FG203" s="187"/>
      <c r="FH203" s="187"/>
      <c r="FI203" s="187"/>
      <c r="FJ203" s="187"/>
      <c r="FK203" s="187"/>
      <c r="FL203" s="187"/>
      <c r="FM203" s="187"/>
      <c r="FN203" s="187"/>
      <c r="FO203" s="187"/>
      <c r="FP203" s="187"/>
      <c r="FQ203" s="187"/>
      <c r="FR203" s="187"/>
      <c r="FS203" s="187"/>
      <c r="FT203" s="187"/>
      <c r="FU203" s="187"/>
      <c r="FV203" s="187"/>
      <c r="FW203" s="187"/>
      <c r="FX203" s="187"/>
      <c r="FY203" s="187"/>
      <c r="FZ203" s="187"/>
      <c r="GA203" s="187"/>
      <c r="GB203" s="187"/>
      <c r="GC203" s="187"/>
      <c r="GD203" s="187"/>
      <c r="GE203" s="187"/>
      <c r="GF203" s="187"/>
      <c r="GG203" s="187"/>
      <c r="GH203" s="187"/>
      <c r="GI203" s="187"/>
      <c r="GJ203" s="187"/>
      <c r="GK203" s="187"/>
      <c r="GL203" s="187"/>
      <c r="GM203" s="187"/>
      <c r="GN203" s="187"/>
      <c r="GO203" s="187"/>
      <c r="GP203" s="187"/>
      <c r="GQ203" s="187"/>
      <c r="GR203" s="187"/>
      <c r="GS203" s="187"/>
      <c r="GT203" s="187"/>
      <c r="GU203" s="187"/>
      <c r="GV203" s="187"/>
      <c r="GW203" s="187"/>
      <c r="GX203" s="187"/>
      <c r="GY203" s="187"/>
      <c r="GZ203" s="187"/>
      <c r="HA203" s="187"/>
      <c r="HB203" s="187"/>
      <c r="HC203" s="187"/>
      <c r="HD203" s="187"/>
      <c r="HE203" s="187"/>
      <c r="HF203" s="187"/>
      <c r="HG203" s="187"/>
      <c r="HH203" s="187"/>
      <c r="HI203" s="187"/>
      <c r="HJ203" s="187"/>
      <c r="HK203" s="187"/>
      <c r="HL203" s="187"/>
      <c r="HM203" s="187"/>
      <c r="HN203" s="187"/>
      <c r="HO203" s="187"/>
      <c r="HP203" s="187"/>
      <c r="HQ203" s="187"/>
      <c r="HR203" s="187"/>
      <c r="HS203" s="187"/>
      <c r="HT203" s="187"/>
      <c r="HU203" s="187"/>
      <c r="HV203" s="187"/>
      <c r="HW203" s="187"/>
      <c r="HX203" s="187"/>
      <c r="HY203" s="187"/>
      <c r="HZ203" s="187"/>
      <c r="IA203" s="187"/>
      <c r="IB203" s="187"/>
      <c r="IC203" s="187"/>
      <c r="ID203" s="187"/>
      <c r="IE203" s="187"/>
      <c r="IF203" s="187"/>
      <c r="IG203" s="187"/>
      <c r="IH203" s="187"/>
      <c r="II203" s="187"/>
      <c r="IJ203" s="187"/>
      <c r="IK203" s="187"/>
      <c r="IL203" s="187"/>
      <c r="IM203" s="187"/>
      <c r="IN203" s="187"/>
      <c r="IO203" s="187"/>
      <c r="IP203" s="187"/>
      <c r="IQ203" s="187"/>
      <c r="IR203" s="187"/>
      <c r="IS203" s="187"/>
      <c r="IT203" s="187"/>
      <c r="IU203" s="187"/>
      <c r="IV203" s="187"/>
    </row>
    <row r="204" spans="1:256" ht="11.25" customHeight="1">
      <c r="A204" s="60">
        <v>854</v>
      </c>
      <c r="B204" s="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2">
        <f>C203+D203+E203+F203+G203+H203+I203+J203+K203+L203+M203+O203+Q203+R203+P203+N203</f>
        <v>100171</v>
      </c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  <c r="IV204" s="33"/>
    </row>
    <row r="205" spans="1:256" ht="11.25" customHeight="1">
      <c r="A205" s="66">
        <v>92605</v>
      </c>
      <c r="B205" s="147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9"/>
      <c r="N205" s="189"/>
      <c r="O205" s="110"/>
      <c r="P205" s="110"/>
      <c r="Q205" s="110"/>
      <c r="R205" s="153"/>
      <c r="S205" s="131">
        <f>R205+Q205+P205+O205+N205+M205+L205+K205+J205+I205+H205+G205+F205+E205+D205+C205</f>
        <v>0</v>
      </c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</row>
    <row r="206" spans="1:256" ht="11.25" customHeight="1">
      <c r="A206" s="90"/>
      <c r="B206" s="91">
        <v>4410</v>
      </c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83"/>
      <c r="N206" s="83"/>
      <c r="O206" s="83"/>
      <c r="P206" s="83"/>
      <c r="Q206" s="83"/>
      <c r="R206" s="95"/>
      <c r="S206" s="89">
        <f>R206+Q206+P206+O206+N206+M206+L206+K206+J206+I206+H206+G206+F206+E206+D206+C206</f>
        <v>0</v>
      </c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</row>
    <row r="207" spans="1:256" ht="11.25" customHeight="1">
      <c r="A207" s="113"/>
      <c r="B207" s="135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3"/>
      <c r="N207" s="183"/>
      <c r="O207" s="99"/>
      <c r="P207" s="99"/>
      <c r="Q207" s="99"/>
      <c r="R207" s="167"/>
      <c r="S207" s="171">
        <f>R207+Q207+P207+O207+N207+M207+L207+K207+J207+I207+H207+G207+F207+E207+D207+C207</f>
        <v>0</v>
      </c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</row>
    <row r="208" spans="1:256" ht="11.25" customHeight="1">
      <c r="A208" s="168" t="s">
        <v>169</v>
      </c>
      <c r="B208" s="184"/>
      <c r="C208" s="185">
        <f aca="true" t="shared" si="22" ref="C208:R208">C206</f>
        <v>0</v>
      </c>
      <c r="D208" s="185">
        <f t="shared" si="22"/>
        <v>0</v>
      </c>
      <c r="E208" s="185">
        <f t="shared" si="22"/>
        <v>0</v>
      </c>
      <c r="F208" s="185">
        <f t="shared" si="22"/>
        <v>0</v>
      </c>
      <c r="G208" s="185">
        <f t="shared" si="22"/>
        <v>0</v>
      </c>
      <c r="H208" s="185">
        <f t="shared" si="22"/>
        <v>0</v>
      </c>
      <c r="I208" s="185">
        <f t="shared" si="22"/>
        <v>0</v>
      </c>
      <c r="J208" s="185">
        <f t="shared" si="22"/>
        <v>0</v>
      </c>
      <c r="K208" s="185">
        <f t="shared" si="22"/>
        <v>0</v>
      </c>
      <c r="L208" s="185">
        <f t="shared" si="22"/>
        <v>0</v>
      </c>
      <c r="M208" s="185">
        <f t="shared" si="22"/>
        <v>0</v>
      </c>
      <c r="N208" s="185">
        <f t="shared" si="22"/>
        <v>0</v>
      </c>
      <c r="O208" s="185">
        <f t="shared" si="22"/>
        <v>0</v>
      </c>
      <c r="P208" s="185">
        <f t="shared" si="22"/>
        <v>0</v>
      </c>
      <c r="Q208" s="185">
        <f t="shared" si="22"/>
        <v>0</v>
      </c>
      <c r="R208" s="185">
        <f t="shared" si="22"/>
        <v>0</v>
      </c>
      <c r="S208" s="107">
        <f>R208+Q208+P208+O208+N208+M208+L208+K208+J208+I208+H208+G208+F208+E208+D208+C208</f>
        <v>0</v>
      </c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</row>
    <row r="209" spans="1:256" ht="11.25" customHeight="1">
      <c r="A209" s="163"/>
      <c r="B209" s="164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6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  <c r="IU209" s="33"/>
      <c r="IV209" s="33"/>
    </row>
    <row r="210" spans="1:256" ht="12.75" customHeight="1">
      <c r="A210" s="79" t="s">
        <v>170</v>
      </c>
      <c r="B210" s="191"/>
      <c r="C210" s="192">
        <f aca="true" t="shared" si="23" ref="C210:R210">C124+C203+C208</f>
        <v>500</v>
      </c>
      <c r="D210" s="192">
        <f t="shared" si="23"/>
        <v>500</v>
      </c>
      <c r="E210" s="192">
        <f t="shared" si="23"/>
        <v>91171</v>
      </c>
      <c r="F210" s="192">
        <f t="shared" si="23"/>
        <v>0</v>
      </c>
      <c r="G210" s="192">
        <f t="shared" si="23"/>
        <v>0</v>
      </c>
      <c r="H210" s="192">
        <f t="shared" si="23"/>
        <v>3000</v>
      </c>
      <c r="I210" s="192">
        <f t="shared" si="23"/>
        <v>500</v>
      </c>
      <c r="J210" s="192">
        <f t="shared" si="23"/>
        <v>500</v>
      </c>
      <c r="K210" s="192">
        <f t="shared" si="23"/>
        <v>500</v>
      </c>
      <c r="L210" s="192">
        <f t="shared" si="23"/>
        <v>500</v>
      </c>
      <c r="M210" s="192">
        <f t="shared" si="23"/>
        <v>8500</v>
      </c>
      <c r="N210" s="192">
        <f t="shared" si="23"/>
        <v>0</v>
      </c>
      <c r="O210" s="192">
        <f t="shared" si="23"/>
        <v>0</v>
      </c>
      <c r="P210" s="192">
        <f t="shared" si="23"/>
        <v>0</v>
      </c>
      <c r="Q210" s="192">
        <f t="shared" si="23"/>
        <v>0</v>
      </c>
      <c r="R210" s="192">
        <f t="shared" si="23"/>
        <v>0</v>
      </c>
      <c r="S210" s="192">
        <f>S34+S47+S65+S80+S101+S113+S118+S122+S142+S159+S173+S186+S192+S197+S201+S208</f>
        <v>105671</v>
      </c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  <c r="IV210" s="33"/>
    </row>
    <row r="211" spans="1:256" ht="12.75" customHeight="1">
      <c r="A211" s="28"/>
      <c r="B211" s="50"/>
      <c r="C211" s="193" t="s">
        <v>171</v>
      </c>
      <c r="D211" s="193" t="s">
        <v>172</v>
      </c>
      <c r="E211" s="193" t="s">
        <v>173</v>
      </c>
      <c r="F211" s="193" t="s">
        <v>174</v>
      </c>
      <c r="G211" s="193" t="s">
        <v>175</v>
      </c>
      <c r="H211" s="193" t="s">
        <v>176</v>
      </c>
      <c r="I211" s="193" t="s">
        <v>177</v>
      </c>
      <c r="J211" s="193" t="s">
        <v>178</v>
      </c>
      <c r="K211" s="193" t="s">
        <v>179</v>
      </c>
      <c r="L211" s="194" t="s">
        <v>180</v>
      </c>
      <c r="M211" s="195" t="s">
        <v>181</v>
      </c>
      <c r="N211" s="196" t="s">
        <v>182</v>
      </c>
      <c r="O211" s="197" t="s">
        <v>183</v>
      </c>
      <c r="P211" s="195" t="s">
        <v>184</v>
      </c>
      <c r="Q211" s="195" t="s">
        <v>185</v>
      </c>
      <c r="R211" s="195" t="s">
        <v>186</v>
      </c>
      <c r="S211" s="198" t="s">
        <v>187</v>
      </c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  <c r="HZ211" s="28"/>
      <c r="IA211" s="28"/>
      <c r="IB211" s="28"/>
      <c r="IC211" s="28"/>
      <c r="ID211" s="28"/>
      <c r="IE211" s="28"/>
      <c r="IF211" s="28"/>
      <c r="IG211" s="28"/>
      <c r="IH211" s="28"/>
      <c r="II211" s="28"/>
      <c r="IJ211" s="28"/>
      <c r="IK211" s="28"/>
      <c r="IL211" s="28"/>
      <c r="IM211" s="28"/>
      <c r="IN211" s="28"/>
      <c r="IO211" s="28"/>
      <c r="IP211" s="28"/>
      <c r="IQ211" s="28"/>
      <c r="IR211" s="28"/>
      <c r="IS211" s="28"/>
      <c r="IT211" s="28"/>
      <c r="IU211" s="28"/>
      <c r="IV211" s="28"/>
    </row>
    <row r="212" spans="1:256" ht="17.25" customHeight="1">
      <c r="A212" s="28"/>
      <c r="B212" s="50"/>
      <c r="C212" s="199" t="s">
        <v>188</v>
      </c>
      <c r="D212" s="199" t="s">
        <v>189</v>
      </c>
      <c r="E212" s="199" t="s">
        <v>190</v>
      </c>
      <c r="F212" s="199" t="s">
        <v>191</v>
      </c>
      <c r="G212" s="199" t="s">
        <v>192</v>
      </c>
      <c r="H212" s="199" t="s">
        <v>193</v>
      </c>
      <c r="I212" s="199" t="s">
        <v>194</v>
      </c>
      <c r="J212" s="199" t="s">
        <v>195</v>
      </c>
      <c r="K212" s="199" t="s">
        <v>196</v>
      </c>
      <c r="L212" s="200" t="s">
        <v>197</v>
      </c>
      <c r="M212" s="201" t="s">
        <v>198</v>
      </c>
      <c r="N212" s="202" t="s">
        <v>199</v>
      </c>
      <c r="O212" s="203" t="s">
        <v>200</v>
      </c>
      <c r="P212" s="201" t="s">
        <v>201</v>
      </c>
      <c r="Q212" s="201" t="s">
        <v>202</v>
      </c>
      <c r="R212" s="201" t="s">
        <v>203</v>
      </c>
      <c r="S212" s="204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28"/>
      <c r="ID212" s="28"/>
      <c r="IE212" s="28"/>
      <c r="IF212" s="28"/>
      <c r="IG212" s="28"/>
      <c r="IH212" s="28"/>
      <c r="II212" s="28"/>
      <c r="IJ212" s="28"/>
      <c r="IK212" s="28"/>
      <c r="IL212" s="28"/>
      <c r="IM212" s="28"/>
      <c r="IN212" s="28"/>
      <c r="IO212" s="28"/>
      <c r="IP212" s="28"/>
      <c r="IQ212" s="28"/>
      <c r="IR212" s="28"/>
      <c r="IS212" s="28"/>
      <c r="IT212" s="28"/>
      <c r="IU212" s="28"/>
      <c r="IV212" s="28"/>
    </row>
    <row r="213" spans="1:256" ht="10.5" customHeight="1">
      <c r="A213" s="28"/>
      <c r="B213" s="50"/>
      <c r="C213" s="30"/>
      <c r="D213" s="30"/>
      <c r="E213" s="30"/>
      <c r="F213" s="30"/>
      <c r="G213" s="30"/>
      <c r="H213" s="30"/>
      <c r="I213" s="30"/>
      <c r="J213" s="30"/>
      <c r="K213" s="30"/>
      <c r="L213" s="31"/>
      <c r="M213" s="28"/>
      <c r="N213" s="28"/>
      <c r="O213" s="30"/>
      <c r="P213" s="30"/>
      <c r="Q213" s="30"/>
      <c r="R213" s="30"/>
      <c r="S213" s="32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 s="28"/>
      <c r="IN213" s="28"/>
      <c r="IO213" s="28"/>
      <c r="IP213" s="28"/>
      <c r="IQ213" s="28"/>
      <c r="IR213" s="28"/>
      <c r="IS213" s="28"/>
      <c r="IT213" s="28"/>
      <c r="IU213" s="28"/>
      <c r="IV213" s="28"/>
    </row>
    <row r="214" spans="1:256" ht="12.75">
      <c r="A214" s="28"/>
      <c r="B214" s="33"/>
      <c r="C214" s="28"/>
      <c r="D214" s="28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6">
        <f>C210+D210+E210+F210+G210+H210+I210+J210+K210+L210+M210+O210+R210+Q210+N210+P210</f>
        <v>105671</v>
      </c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  <c r="IM214" s="28"/>
      <c r="IN214" s="28"/>
      <c r="IO214" s="28"/>
      <c r="IP214" s="28"/>
      <c r="IQ214" s="28"/>
      <c r="IR214" s="28"/>
      <c r="IS214" s="28"/>
      <c r="IT214" s="28"/>
      <c r="IU214" s="28"/>
      <c r="IV214" s="28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KK</cp:lastModifiedBy>
  <cp:lastPrinted>2006-01-30T09:41:27Z</cp:lastPrinted>
  <dcterms:created xsi:type="dcterms:W3CDTF">2001-10-08T06:34:13Z</dcterms:created>
  <dcterms:modified xsi:type="dcterms:W3CDTF">2005-03-09T22:15:14Z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