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6" activeTab="1"/>
  </bookViews>
  <sheets>
    <sheet name="ofertowy" sheetId="1" r:id="rId1"/>
    <sheet name="przedmiar robót" sheetId="2" r:id="rId2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2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<sst xmlns="http://schemas.openxmlformats.org/spreadsheetml/2006/main" count="824" uniqueCount="238">
  <si>
    <t>KOSZTORYS OFERTOWY</t>
  </si>
  <si>
    <t>ROZBIÓRKA ISTNIEJĄCEGO I BUDOWA NOWEGO MOSTU W CIĄGU DROGI POWIATOWEJ 2705F ( UL. PONIATOWSKIEGO) W KM 0+631 WRAZ Z DROGAMI DOJAZDOWYMI W MIEJSCOWOŚCI IŁOWA</t>
  </si>
  <si>
    <t>Wyszczególnienie</t>
  </si>
  <si>
    <t>Jednostka</t>
  </si>
  <si>
    <t>Cena</t>
  </si>
  <si>
    <t>Lp.</t>
  </si>
  <si>
    <t>Pozycja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</si>
  <si>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</si>
  <si>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</si>
  <si>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</si>
  <si>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</si>
  <si>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</si>
  <si>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</si>
  <si>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</si>
  <si>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</si>
  <si>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</si>
  <si>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5</t>
  </si>
  <si>
    <t>6</t>
  </si>
  <si>
    <t>7</t>
  </si>
  <si>
    <t>ROBOTY DROGOWE</t>
  </si>
  <si>
    <t>x</t>
  </si>
  <si>
    <t>D.01.00.00.</t>
  </si>
  <si>
    <t xml:space="preserve">ROBOTY PRZYGOTOWAWCZE </t>
  </si>
  <si>
    <t>D.01.01.01</t>
  </si>
  <si>
    <t>Wytyczenie trasy i punktów wysokościowych.</t>
  </si>
  <si>
    <t>km</t>
  </si>
  <si>
    <t>D.01.02.02</t>
  </si>
  <si>
    <t xml:space="preserve">Zdjęcie warstwy humusu gr. 40 cm do ponownego wykorzystania. </t>
  </si>
  <si>
    <r>
      <t>m</t>
    </r>
    <r>
      <rPr>
        <vertAlign val="superscript"/>
        <sz val="10"/>
        <rFont val="Arial CE"/>
        <family val="2"/>
      </rPr>
      <t>2</t>
    </r>
  </si>
  <si>
    <t xml:space="preserve">Zdjęcie warstwy humusu gr. 40 cm wymieszanego z tłuczniem, żwirem, piaskiem wraz z wywiezieniem na składowisko Wykonawcy. </t>
  </si>
  <si>
    <t xml:space="preserve">Zdjęcie warstwy humusu gr. 50 cm wymieszanego z tłuczniem, żwirem, piaskiem  wraz z wywiezieniem na składowisko Wykonawcy. </t>
  </si>
  <si>
    <t>D.01.02.04</t>
  </si>
  <si>
    <t>Ścinanie drzew wraz z karczowaniem pni oraz wywiezieniem dłużyc, gałęzi i karpiny na składowisko:</t>
  </si>
  <si>
    <t>drzewa o obwodzie do 55 cm</t>
  </si>
  <si>
    <t>szt.</t>
  </si>
  <si>
    <t>drzewa o obwodzie do 100 cm</t>
  </si>
  <si>
    <t>drzewa o obwodzie powyżej 100 cm</t>
  </si>
  <si>
    <t>Karczowanie krzaków i podszycia.</t>
  </si>
  <si>
    <t xml:space="preserve">Rozebranie istniejącej konstrukcji jezdni i skrzyżowań o śr. gr. 30 cm  składającej się  z kostki brukowej, bruku, kamienia mieszanego, tłucznia, wraz z odwiezieniem na składowisko Wykonawcy. </t>
  </si>
  <si>
    <t xml:space="preserve">Rozbiórka istniejącej nawierzchni zjazdów z płyt betonowych, kostki kamiennej,wraz z odwiezieniem na składowisko Wykonawcy </t>
  </si>
  <si>
    <t xml:space="preserve">Rozebranie balustrady stalowej na moście </t>
  </si>
  <si>
    <t>mb</t>
  </si>
  <si>
    <t>rozbiórka pomostu drewnianego i poprzecznic</t>
  </si>
  <si>
    <t>rycz.</t>
  </si>
  <si>
    <t>rozbiórka konstrukcji nośnej przęsła (dźwigary dwuteowniki 280, poprzecznice -szyny)</t>
  </si>
  <si>
    <t>rozbiórka podpór mostu wykonanych z pali drewnianych oraz rozbiórka ścianek żwirowych (osłonowych)</t>
  </si>
  <si>
    <t>Rozbiórka przepustu z rur betonowych 3x50 cm wraz z murkami czołowymi</t>
  </si>
  <si>
    <t>Rozbiórka przepustu betonowego o śr. 80 cm wraz z murkami czołowymi</t>
  </si>
  <si>
    <t>Rozbiórka pryzm zabezpieczających przed wjazdem na most</t>
  </si>
  <si>
    <t>D.02.00.00.</t>
  </si>
  <si>
    <t>ROBOTY ZIEMNE</t>
  </si>
  <si>
    <t>D.02.01.01</t>
  </si>
  <si>
    <t xml:space="preserve">Wykonanie wykopów wraz z odwiezieniem urobku na składowisko Wykonawcy. </t>
  </si>
  <si>
    <r>
      <t>m</t>
    </r>
    <r>
      <rPr>
        <vertAlign val="superscript"/>
        <sz val="10"/>
        <rFont val="Arial CE"/>
        <family val="2"/>
      </rPr>
      <t>3</t>
    </r>
  </si>
  <si>
    <t>Wykonanie wykopów ręcznie wraz z odwiezieniem urobku na składowisko Wykonawcy</t>
  </si>
  <si>
    <t xml:space="preserve">Wykonanie wykopów przy moście w tym wybranie warstwy torfu zalegającej pod przyczółkami wraz z zabezpieczeniem wykopu np. stalowymi ściankami szczelnymi, pompowaniem wody i odwiezieniem urobku na składowisko Wykonawcy. </t>
  </si>
  <si>
    <t>Wykonanie wykopów ręcznie przy moście wraz z odwiezieniem urobku na składowisko Wykonawcy</t>
  </si>
  <si>
    <t>Wykonanie wykopów na zjazdach i skrzyżowaniach w gruntach wymieszanych z humusem, podbudową z kruszywa, tłucznia lub kamienia polnego na średnią gr. 30 cm wraz z odwiezieniem urobku na składowisko Wykonawcy.(378,12+ 143,3+99)*0,3</t>
  </si>
  <si>
    <t>D.02.03.01</t>
  </si>
  <si>
    <t xml:space="preserve">Wykonanie nasypów. </t>
  </si>
  <si>
    <t>Nasypy wraz z zagęszczeniem i formowanie stożków z ziemi z ukopu Wykonawcy przy moście - grunt przepuszczalny.</t>
  </si>
  <si>
    <t>D.03.00.00.</t>
  </si>
  <si>
    <t xml:space="preserve">ODWODNIENIE KORPUSU DROGOWEGO </t>
  </si>
  <si>
    <t>D.03.02.01</t>
  </si>
  <si>
    <t>Wykonanie przepustu z polietylenu PEHD o śr 80 cm, długości 16,33 m wraz z wykonaniem podsypki, zasypki, fundamentu z kruszywa łamanego stabilizowanego mechanicznie o gr. 30 cm wraz z robotami ziemnymi i pracami związanymi z ewentualnym przełożeniem cieku</t>
  </si>
  <si>
    <t>Wykonanie przepustu dwuotworowego z polietylenu PEHD o śr 2x60 cm, długości 14,68 m wraz z wykonaniem podsypki, zasypki, fundamentu z kruszywa łamanego stabilizowanego mechanicznie o gr. 30 cm  wraz z robotami ziemnymi</t>
  </si>
  <si>
    <t>Wykonanie przepustu pod zjazdem z polietylenu PEHD o śr30 cm, długości 7,0 m wraz z wykonaniem podsypki, zasypki, fundamentu z kruszywa łamanego stabilizowanego mechanicznie o gr. 30 cm wraz z robotami ziemnym</t>
  </si>
  <si>
    <t>Wykonanie przepustu pod zjazdem z polietylenu PEHD o śr30 cm, długości 7,3 m wraz z wykonaniem podsypki, zasypki, fundamentu z kruszywa łamanego stabilizowanego mechanicznie o gr. 30 cm wraz z robotami ziemnym</t>
  </si>
  <si>
    <t>Montaż wpustów drogowych składających się z rusztu i korpusu. Wymiary 300x500 mm, klasa D/400 wersja niska. Np. Aco Combipoint lub inny o podobnych parametrach wraz z wykonaniem przykanalika o średnicy 160mm wraz z zabezpieczeniem wylotu kratką uchylna</t>
  </si>
  <si>
    <t>D.03.02.02</t>
  </si>
  <si>
    <t>Ułożenie ścieku ulicznego trójkątnego o szerokości 50 cm na podsypce cementowo – piaskowej gr. 3-5 cm wraz z przykryciem wylotu płytami betonowymi</t>
  </si>
  <si>
    <t>wykonanie ścieków skarpowych trapezowych</t>
  </si>
  <si>
    <t>Profilowanie rowów trapezowych</t>
  </si>
  <si>
    <t xml:space="preserve">wykonanie warstwy żwiru 40-80 gr. 50 cm </t>
  </si>
  <si>
    <t>m3</t>
  </si>
  <si>
    <t>D.04.00.00.</t>
  </si>
  <si>
    <t xml:space="preserve">PODBUDOWY </t>
  </si>
  <si>
    <t>D.04.01.01.</t>
  </si>
  <si>
    <t>Profilowanie i zagęszczenie podłoża z gr. kat. II-IV w miejscu wykonywania nowej konstrukcji jezdni</t>
  </si>
  <si>
    <t xml:space="preserve">Profilowanie i zagęszczenie podłoża z gr. kat. II-IV pod chodnikami </t>
  </si>
  <si>
    <t xml:space="preserve">Profilowanie i zagęszczenie podłoża pod wyspą spowalniającą z gr. kat. II-IV. </t>
  </si>
  <si>
    <t>Profilowanie i zagęszczenie podłoża na zjazdach z gr. kat. II-IV. (143,3+99)</t>
  </si>
  <si>
    <t xml:space="preserve">Profilowanie i zagęszczenie podłoża na skrzyżowaniach z gr. kat. II-IV. </t>
  </si>
  <si>
    <t>D.04.04.02</t>
  </si>
  <si>
    <t>Wykonanie górnej warstwy podbudowy z kruszywa łamanego gr. 25 cm, po zagęszczeniu na zjazdach (zjazdy indywidualne i zjazdy publiczne). (143,3+99)</t>
  </si>
  <si>
    <t>Wykonanie górnej warstwy podbudowy z kruszywa łamanego stabilizowanego mechanicznie gr. 25 cm, na wyspie spowalniającej</t>
  </si>
  <si>
    <t>Wykonanie górnej warstwy podbudowy z kruszywa łamanego stabilizowanego mechanicznie gr. 20 cm, na skrzyżowaniach</t>
  </si>
  <si>
    <t>Wykonanie górnej warstwy podbudowy z kruszywa łamanego stabilizowanego mechanicznie gr. 20 cm, po zagęszczeniu w miejscach wykonywania nowej konstrukcji drogi</t>
  </si>
  <si>
    <t>wykonanie poboczy kruszywa łamanego stabilizowanego mechanicznie gr. 15 cm. (34*0,5)+320</t>
  </si>
  <si>
    <t>D.04.05.00.</t>
  </si>
  <si>
    <t xml:space="preserve">PODBUDOWY Z GRUNTÓW STABILIZOWANYCH SPOIWAMI </t>
  </si>
  <si>
    <t>D.04.05.01</t>
  </si>
  <si>
    <t>Wykonanie dolnej warstwy podbudowy 
z gruntocementu o Rm=2,5 MPa, gr. 15 cm w miejscach wykonywania nowej konstrukcji drogi</t>
  </si>
  <si>
    <t>Wykonanie dolnej warstwy podbudowy 
z gruntocementu o Rm=2,5 MPa, gr. 15 cm w miejscach wykonywania skrzyżowań</t>
  </si>
  <si>
    <t>PODBUDOWY Z BETONU ASFALTOWEGO</t>
  </si>
  <si>
    <t>D.04.07.01</t>
  </si>
  <si>
    <t>Wykonanie podbudowy zasadniczej z AC22P gr. 10 cm w miejscach wykonywania nowej konstrukcji drogi</t>
  </si>
  <si>
    <t>Wykonanie podbudowy zasadniczej z AC22P gr. 10 cm w miejscach wykonywania nowej konstrukcji  na skrzyżowaniach</t>
  </si>
  <si>
    <t>D.05.00.00.</t>
  </si>
  <si>
    <t xml:space="preserve">NAWIERZCHNIE </t>
  </si>
  <si>
    <t>D.05.03.05</t>
  </si>
  <si>
    <t>Wykonanie warstwy wiążącej z AC16 W gr. 5 cm  w miejscach wykonywania nowej konstrukcji drogi</t>
  </si>
  <si>
    <t>Wykonanie warstwy profilującej z AC16 W gr. 5 cm w miejscach skrzyżowań</t>
  </si>
  <si>
    <t>Wykonanie warstwy profilującej z AC16 W gr. 5 cm na zjazdach bitumicznych</t>
  </si>
  <si>
    <t>D.05.03.11</t>
  </si>
  <si>
    <t xml:space="preserve">Frezowanie istniejącej warstwy bitumicznej na głębokość średnią 5 cm. </t>
  </si>
  <si>
    <t>D.05.03.13</t>
  </si>
  <si>
    <t>Wykonanie warstwy ścieralnej z SMA 11 o gr. 4 cm w miejscach wykonywania nowej konstrukcji drogi</t>
  </si>
  <si>
    <t>Wykonanie warstwy ścieralnej z SMA 11 o gr. 4 cm w miejscach skrzyżowań</t>
  </si>
  <si>
    <t>Wykonanie warstwy ścieralnej z SMA 11 o gr. 4 cm na zjazdach bitumicznych</t>
  </si>
  <si>
    <t>Wykonanie warstwy ścieralnej z SMA 11 gr. 4 cm na moście</t>
  </si>
  <si>
    <t>D.05.03.23</t>
  </si>
  <si>
    <t xml:space="preserve">Wykonanie nawierzchni z betonowej kostki brukowej gr. 8 cm na podsypce cementowo piaskowej 1:4 gr. 5 cm na zjazdach indywidualnych. </t>
  </si>
  <si>
    <t xml:space="preserve">Wykonanie nawierzchni z betonowej kostki brukowej gr. 8 cm na podsypce cementowo piaskowej 1:4 gr. 5 cm na wyspie spowalniającej. </t>
  </si>
  <si>
    <t xml:space="preserve">Wykonanie nawierzchni chodników z betonowej kostki brukowej gr. 8 cm na podsypce cementowo piaskowej 1:4 gr. 5 cm </t>
  </si>
  <si>
    <t>Ułożenie palisady betonowej 60x12x12 z oporem z betonu B15</t>
  </si>
  <si>
    <t>m</t>
  </si>
  <si>
    <t>Ułożenie obrzeży betonowych 8x30 cm z oporem z betonu B15</t>
  </si>
  <si>
    <t>D.06.00.00.</t>
  </si>
  <si>
    <t xml:space="preserve">ROBOTY WYKOŃCZENIOWE </t>
  </si>
  <si>
    <t>D.06.01.01.</t>
  </si>
  <si>
    <t xml:space="preserve">Plantowanie, humusowanie grubości 10 cm  z obsianiem trawą. </t>
  </si>
  <si>
    <t>D.06.01.06.</t>
  </si>
  <si>
    <t>Ułożenie kostki brukowej gr. 12 cm na rowie chłonno-odparowywującycm na podsypce cem-pias gr. 5 cm</t>
  </si>
  <si>
    <t>Umocnienie wlotów i wylotów  przepustów oraz rowów przy przepuście kamienną kostką brukową gr. 12 cm na podsypce cem-pias gr. 5 cm</t>
  </si>
  <si>
    <t>Ułożenie płyt ażurowych wraz z oporem z krawężnika betonowego</t>
  </si>
  <si>
    <t>Wykonanie kratki zabezpieczającej drzewo o obwodzie ok. 260 cm</t>
  </si>
  <si>
    <t>D.07.00.00.</t>
  </si>
  <si>
    <t xml:space="preserve">URZĄDZENIA BEZPIECZEŃSTWA RUCHU </t>
  </si>
  <si>
    <t>D.07.01.01.</t>
  </si>
  <si>
    <t>Wykonanie oznakowania poziomego.</t>
  </si>
  <si>
    <t>D.07.01.02.</t>
  </si>
  <si>
    <t>Wykonanie oznakowania pionowego.</t>
  </si>
  <si>
    <t>rycz..</t>
  </si>
  <si>
    <t>D.07.01.03.</t>
  </si>
  <si>
    <t>Czasowa organizacja ruchu. Opracowanie, zatwierdzenie i wprowadzenie czasowej organizacji ruchu.</t>
  </si>
  <si>
    <t>D.07.01.04.</t>
  </si>
  <si>
    <t>Wykonanie balustrady ochronnej, stalowej h=120 cm wraz z elementami mocującymi i fundamentem z betonu</t>
  </si>
  <si>
    <t>D.07.01.06.</t>
  </si>
  <si>
    <t>Montaż na moście barieroporęczy BSL h=1,5 m o parametrach H2, W3, B;. Dopuszcza się zastosowania innych barier o parametrach równoważnych lub lepszych oraz o takiej samej szerokości lub węższych</t>
  </si>
  <si>
    <t>Montaż barier ochronnych  BL4 na dojazdach połączonych z barieroporęczami o parametrach N2, W3, B. Dopuszcza się zastosowania innych barier o parametrach równoważnych lub lepszych.</t>
  </si>
  <si>
    <t>Montaż odcinków początkowych i końcowych wraz z elementami kotwiącymi stalowymi</t>
  </si>
  <si>
    <t>D.08.00.00.</t>
  </si>
  <si>
    <t xml:space="preserve">ELEMENTY ULIC KOD CPV </t>
  </si>
  <si>
    <t>D.08.01.01</t>
  </si>
  <si>
    <t>Ułożenie krawężnika betonowego 30x15 cm na podsypce cem-piask. 1:4 gr. 5cm i ławie betonowej z oporem wykonanej z betonu B15.</t>
  </si>
  <si>
    <t>Ułożenie krawężnika betonowego najazdowego 22x15 cm  na podsypce cem-piask. 1:4 gr. 5cm i ławie betonowej z oporem wykonanej z betonu B15. (186+58)</t>
  </si>
  <si>
    <t xml:space="preserve">Ułożenie krawężnika betonowego obniżonego  na podsypce cem-piask. 1:4 gr. 5cm i ławie betonowej z oporem wykonanej z betonu B15. </t>
  </si>
  <si>
    <t>ROBOTY MOSTOWE</t>
  </si>
  <si>
    <t>M.11.00.00.</t>
  </si>
  <si>
    <t>FUNDAMENTOWANIE</t>
  </si>
  <si>
    <t>M.11.03.02.</t>
  </si>
  <si>
    <t>Wiercony pal żelbetowy średnicy 50 cm, długości 8,0m; Beton B30 – 1,88m3, Stal BSt500S – 205,8kg</t>
  </si>
  <si>
    <t>M.12.00.00.</t>
  </si>
  <si>
    <t>ZBROJENIE</t>
  </si>
  <si>
    <t>M.12.01.02.</t>
  </si>
  <si>
    <t xml:space="preserve">Zbrojenie betonu stalą klasy A-IIIN stal typu Bst 500S  </t>
  </si>
  <si>
    <t>- wykonanie oraz montaż zbrojenia przyczółków</t>
  </si>
  <si>
    <t>kg</t>
  </si>
  <si>
    <t>- wykonanie oraz montaż zbrojenia płyty pomostowej</t>
  </si>
  <si>
    <t>- wykonanie oraz montaż zbrojenia kap chodnikowych</t>
  </si>
  <si>
    <t>Montaż kotew kap chodnikowych (wg KDM CHO04)</t>
  </si>
  <si>
    <t>M.13.00.00.</t>
  </si>
  <si>
    <t>BETON</t>
  </si>
  <si>
    <t>M.13.01.01.</t>
  </si>
  <si>
    <t>Beton fundamentów klasy B-30 w deskowaniu</t>
  </si>
  <si>
    <t>podwaliny pod płyty przejściowe na warstwie chudego betonu</t>
  </si>
  <si>
    <t>M.13.01.03.</t>
  </si>
  <si>
    <t>Beton podpór klasy B-30 w elementach o grubości &lt; 60 cm - skrzydła, ścianki żwirowe</t>
  </si>
  <si>
    <t>M.13.01.04.</t>
  </si>
  <si>
    <t>Beton podpór klasy B-30 w elementach o grubości &gt; 60 cm - korpusy przyczółków</t>
  </si>
  <si>
    <t>M.13.01.05.</t>
  </si>
  <si>
    <t>Beton ustroju nośnego klasy B-30 grubości &lt; 60 cm</t>
  </si>
  <si>
    <t>Beton kap chodnikowych</t>
  </si>
  <si>
    <t>M.13.02.02.</t>
  </si>
  <si>
    <t>Beton klasy &lt; B-30 bez deskowania  - beton wyrównawczy B-15</t>
  </si>
  <si>
    <t xml:space="preserve">- beton wyrównawczy pod fundament przyczółka </t>
  </si>
  <si>
    <t xml:space="preserve">- beton wyrównawczy pod płyty przejściowe </t>
  </si>
  <si>
    <t>M.13.03.02.</t>
  </si>
  <si>
    <r>
      <t xml:space="preserve">Montaż prefabrykatów żelbetonowych typu "Kujan" </t>
    </r>
    <r>
      <rPr>
        <sz val="10"/>
        <rFont val="Arial CE"/>
        <family val="2"/>
      </rPr>
      <t>dł. 15</t>
    </r>
    <r>
      <rPr>
        <sz val="10"/>
        <color indexed="13"/>
        <rFont val="Arial CE"/>
        <family val="2"/>
      </rPr>
      <t xml:space="preserve"> </t>
    </r>
    <r>
      <rPr>
        <sz val="10"/>
        <rFont val="Arial CE"/>
        <family val="2"/>
      </rPr>
      <t>m na klasę B</t>
    </r>
  </si>
  <si>
    <t>M.13.03.03.</t>
  </si>
  <si>
    <t>Wykonanie i montaż płyt przejściowych l = 4,0 m: Stal zbrojeniowa – 2029kg; Beton B30 – 10,9 m3</t>
  </si>
  <si>
    <t>M.15.00.00.</t>
  </si>
  <si>
    <t>IZOLACJE</t>
  </si>
  <si>
    <t>M.15.01.03.</t>
  </si>
  <si>
    <t>Wykonanie izolacji powierzchni odziemnych poprzez dwukrotne posmarowanie materiałem bitumicznym</t>
  </si>
  <si>
    <t>m2</t>
  </si>
  <si>
    <t>M.15.02.01.</t>
  </si>
  <si>
    <t>Wykonanie izolacji poziomej o gr 0,5 cm z materiałów hydroizolacyjnych - termozgrzewalnych wraz z zagruntowaniem podłoża - ustrój nośny, płyty przejściowe</t>
  </si>
  <si>
    <t>M.15.06.01.</t>
  </si>
  <si>
    <t xml:space="preserve">Powierzchniowe zabezpieczenie betonu po oczyszczeniu powierzchni metodą strumieniowo ścierną - spód belek,odsłonięte części podpór (skrzydła, korpusy) </t>
  </si>
  <si>
    <t>M.16.00.00.</t>
  </si>
  <si>
    <t>ODWODNIENIE</t>
  </si>
  <si>
    <t>M.16.01.03.</t>
  </si>
  <si>
    <t>Montaż sączków odwodnienia izolacji wraz z ułożeniem drenów podłużnych i poprzecznych</t>
  </si>
  <si>
    <t>wykonanie drenażu za przyczółkami</t>
  </si>
  <si>
    <t>M.17.00.00.</t>
  </si>
  <si>
    <t>ŁOŻYSKA</t>
  </si>
  <si>
    <t>M.17.01.01.</t>
  </si>
  <si>
    <t>Łożysko elastomerowe wielokierunkowo przesuwne, niekotwione, o wymiarach 150x200x28mm i nośności 300kN</t>
  </si>
  <si>
    <t>M.18.00.00.</t>
  </si>
  <si>
    <t>URZĄDZENIA DYLATACYJNE</t>
  </si>
  <si>
    <t>M.18.01.03.</t>
  </si>
  <si>
    <t>Szew bitumiczny</t>
  </si>
  <si>
    <t xml:space="preserve">Uszczelnienie styków gzymsów płyty pomostowej i gzymsów skrzydełek kitem trwale plastycznym np. SikaFlex </t>
  </si>
  <si>
    <t>M.19.00.00.</t>
  </si>
  <si>
    <t>ELEMENTY ZABEZPIECZAJĄCE</t>
  </si>
  <si>
    <t>M.19.01.01</t>
  </si>
  <si>
    <t>Ułożenie krawężnika kamiennego 18x20 cm na moście na podlewce z polibetonu wraz z uszczelnieniem styku z płytą i montażem kotew</t>
  </si>
  <si>
    <t>Ułożenie krawężnika kamiennego na podsypce cementowo-piaskowej 1:4 i ławie betonowej z oporem na dojazdach,</t>
  </si>
  <si>
    <t>M.20.00.00.</t>
  </si>
  <si>
    <t>INNE ROBOTY</t>
  </si>
  <si>
    <t>M.20.01.09.</t>
  </si>
  <si>
    <t>Schody skarpowe  z  wg KDM SCHO01 wraz z balustradą stalową wg KDM BAL6</t>
  </si>
  <si>
    <t>M.20.01.13.</t>
  </si>
  <si>
    <t>Nawierzchnie z żywic epoksydowo-poliuretanowych  gr 5 mm w obrębie chodnika na płycie pomostowej i skrzydłach</t>
  </si>
  <si>
    <t>M.20.01.14a.</t>
  </si>
  <si>
    <t>Nawierzchnia warstwa wiążąca MA11 gr. 4,0 cm na moście</t>
  </si>
  <si>
    <t>M.20.02.06.</t>
  </si>
  <si>
    <t>Umocnienie brzegów i dna cieku narzutem kamiennym na geowłókninie gr. 30 cm w obrębie mostu</t>
  </si>
  <si>
    <t>Umocnienie brzegów i dna cieku narzutem kamiennym na geowłókninie gr. 30 cm w obrębie przepustów</t>
  </si>
  <si>
    <t>M.20.02.07.</t>
  </si>
  <si>
    <r>
      <t>Przebudowa sieci telekomunikacyjnej polegająca na:</t>
    </r>
    <r>
      <rPr>
        <sz val="10"/>
        <color indexed="8"/>
        <rFont val="Arial"/>
        <family val="2"/>
      </rPr>
      <t xml:space="preserve"> </t>
    </r>
  </si>
  <si>
    <t>budowie odcinka z rury osłonowej Arot A110PS – 2m;</t>
  </si>
  <si>
    <t>budowie odcinka kabla rozdzielczego XzTKMXpw 10x4x0,5 – 135 m</t>
  </si>
  <si>
    <t>budowie studni kablowej   SKR-1wraz ze stelażami, włazem A15 ciężki oraz ramą – 3szt.</t>
  </si>
  <si>
    <t>budowie kanalizacji kablowej z DVR 110 – 110m</t>
  </si>
  <si>
    <t>budowie kanalizacji kablowej z rur SRS-G110/6,3 – 15 m</t>
  </si>
  <si>
    <t>budowie odcinka z rury osłonowej SRS-G140/8,0 – 40 m metodą przecisku</t>
  </si>
  <si>
    <t>wciągnięciu istniejących kabli do studni</t>
  </si>
  <si>
    <t xml:space="preserve">wciągnięciu kabli do kanalizacji </t>
  </si>
  <si>
    <t>Wykonanie rur osłonowych na istniejącej sieci gazowej wraz z zakończeniem sączkiem węchowym. Rura osłonowa 180 mm – 9mb, rura osłonowa 80 mm – 7,5 mb + 7,5 mb; rura osłonowa 110 mm – 7 mb + 12 mb</t>
  </si>
  <si>
    <t>Wykonanie rur osłonowych na istniejącej sieci telekomunikacyjnej. Rura osłonowa 110 mm – 7,5 mb</t>
  </si>
  <si>
    <t>Odtworzenie włazów do studzienek, oraz odtworzenia ułożenia i wysokości istniejących wpustów i skrzynek zaworowych sieci kanalizacyjnej i wodociągowej</t>
  </si>
  <si>
    <t>RAZEM  KOSZT  ROBÓT  MOSTOWYCH (netto):</t>
  </si>
  <si>
    <t>PODATEK Vat:</t>
  </si>
  <si>
    <t>RAZEM  KOSZT  ROBÓT  MOSTOWYCH (brutto):</t>
  </si>
  <si>
    <t>PRZEDMIAR ROBÓT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</si>
</sst>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2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sz val="10"/>
      <color indexed="13"/>
      <name val="Arial CE"/>
      <family val="2"/>
    </font>
    <font>
      <sz val="10"/>
      <color indexed="8"/>
      <name val="Arial"/>
      <family val="2"/>
    </font>
    <font>
      <sz val="14"/>
      <color indexed="8"/>
      <name val="Arial CE"/>
      <family val="2"/>
    </font>
    <font>
      <b/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/>
    </xf>
    <xf numFmtId="49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vertical="top"/>
    </xf>
    <xf numFmtId="0" fontId="23" fillId="0" borderId="14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4" xfId="52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19" fillId="0" borderId="15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4" xfId="52" applyNumberFormat="1" applyFont="1" applyFill="1" applyBorder="1" applyAlignment="1" applyProtection="1">
      <alignment vertical="top" wrapText="1"/>
      <protection/>
    </xf>
    <xf numFmtId="4" fontId="19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4" fontId="19" fillId="0" borderId="11" xfId="0" applyNumberFormat="1" applyFont="1" applyFill="1" applyBorder="1" applyAlignment="1">
      <alignment horizontal="center" vertical="center"/>
    </xf>
    <xf numFmtId="0" fontId="19" fillId="0" borderId="14" xfId="52" applyNumberFormat="1" applyFont="1" applyFill="1" applyBorder="1" applyAlignment="1" applyProtection="1">
      <alignment horizontal="left" vertical="top" wrapText="1"/>
      <protection/>
    </xf>
    <xf numFmtId="4" fontId="19" fillId="0" borderId="14" xfId="0" applyNumberFormat="1" applyFont="1" applyFill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2" fontId="19" fillId="0" borderId="14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 wrapText="1"/>
    </xf>
    <xf numFmtId="0" fontId="29" fillId="0" borderId="14" xfId="52" applyNumberFormat="1" applyFont="1" applyFill="1" applyBorder="1" applyAlignment="1" applyProtection="1">
      <alignment vertical="top" wrapText="1"/>
      <protection/>
    </xf>
    <xf numFmtId="0" fontId="0" fillId="0" borderId="0" xfId="52" applyNumberFormat="1" applyFont="1" applyFill="1" applyBorder="1" applyProtection="1">
      <alignment vertical="top" wrapText="1"/>
      <protection/>
    </xf>
    <xf numFmtId="0" fontId="0" fillId="0" borderId="16" xfId="52" applyNumberFormat="1" applyFont="1" applyFill="1" applyBorder="1" applyProtection="1">
      <alignment vertical="top" wrapText="1"/>
      <protection/>
    </xf>
    <xf numFmtId="0" fontId="19" fillId="0" borderId="17" xfId="0" applyNumberFormat="1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30" fillId="0" borderId="18" xfId="0" applyFont="1" applyFill="1" applyBorder="1" applyAlignment="1">
      <alignment wrapText="1"/>
    </xf>
    <xf numFmtId="0" fontId="30" fillId="0" borderId="18" xfId="0" applyFont="1" applyFill="1" applyBorder="1" applyAlignment="1">
      <alignment/>
    </xf>
    <xf numFmtId="4" fontId="30" fillId="0" borderId="18" xfId="0" applyNumberFormat="1" applyFont="1" applyFill="1" applyBorder="1" applyAlignment="1">
      <alignment/>
    </xf>
    <xf numFmtId="4" fontId="30" fillId="0" borderId="19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30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/>
    </xf>
    <xf numFmtId="4" fontId="30" fillId="0" borderId="21" xfId="0" applyNumberFormat="1" applyFont="1" applyFill="1" applyBorder="1" applyAlignment="1">
      <alignment/>
    </xf>
    <xf numFmtId="4" fontId="30" fillId="0" borderId="22" xfId="0" applyNumberFormat="1" applyFont="1" applyFill="1" applyBorder="1" applyAlignment="1">
      <alignment/>
    </xf>
    <xf numFmtId="4" fontId="23" fillId="0" borderId="2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25" xfId="0" applyFont="1" applyFill="1" applyBorder="1" applyAlignment="1">
      <alignment horizontal="center" wrapText="1"/>
    </xf>
    <xf numFmtId="4" fontId="19" fillId="0" borderId="12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right"/>
    </xf>
    <xf numFmtId="4" fontId="19" fillId="0" borderId="15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7" xfId="52" applyNumberFormat="1" applyFont="1" applyFill="1" applyBorder="1" applyAlignment="1" applyProtection="1">
      <alignment vertical="top" wrapText="1"/>
      <protection/>
    </xf>
    <xf numFmtId="0" fontId="19" fillId="0" borderId="27" xfId="0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/>
    </xf>
    <xf numFmtId="4" fontId="20" fillId="0" borderId="28" xfId="0" applyNumberFormat="1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4" fontId="19" fillId="0" borderId="15" xfId="0" applyNumberFormat="1" applyFont="1" applyBorder="1" applyAlignment="1">
      <alignment/>
    </xf>
    <xf numFmtId="1" fontId="31" fillId="0" borderId="0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showGridLines="0" showZeros="0" zoomScalePageLayoutView="0" workbookViewId="0" topLeftCell="A126">
      <selection activeCell="P124" sqref="P124"/>
    </sheetView>
  </sheetViews>
  <sheetFormatPr defaultColWidth="7.875" defaultRowHeight="12.75"/>
  <cols>
    <col min="1" max="1" width="5.125" style="1" customWidth="1"/>
    <col min="2" max="2" width="12.7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11.125" style="3" customWidth="1"/>
    <col min="7" max="7" width="19.25390625" style="3" customWidth="1"/>
    <col min="8" max="8" width="23.375" style="4" customWidth="1"/>
    <col min="9" max="16384" width="7.875" style="4" customWidth="1"/>
  </cols>
  <sheetData>
    <row r="1" spans="1:7" ht="17.25" customHeight="1">
      <c r="A1" s="105" t="s">
        <v>0</v>
      </c>
      <c r="B1" s="105"/>
      <c r="C1" s="105"/>
      <c r="D1" s="105"/>
      <c r="E1" s="105"/>
      <c r="F1" s="105"/>
      <c r="G1" s="105"/>
    </row>
    <row r="2" spans="1:7" ht="57.75" customHeight="1">
      <c r="A2" s="106" t="s">
        <v>1</v>
      </c>
      <c r="B2" s="106"/>
      <c r="C2" s="106"/>
      <c r="D2" s="106"/>
      <c r="E2" s="106"/>
      <c r="F2" s="106"/>
      <c r="G2" s="106"/>
    </row>
    <row r="3" spans="1:7" s="5" customFormat="1" ht="19.5" customHeight="1">
      <c r="A3" s="107" t="s">
        <v>0</v>
      </c>
      <c r="B3" s="107"/>
      <c r="C3" s="107"/>
      <c r="D3" s="107"/>
      <c r="E3" s="107"/>
      <c r="F3" s="107"/>
      <c r="G3" s="107"/>
    </row>
    <row r="4" spans="1:7" ht="12.75">
      <c r="A4" s="6"/>
      <c r="B4" s="7"/>
      <c r="C4" s="8" t="s">
        <v>2</v>
      </c>
      <c r="D4" s="108" t="s">
        <v>3</v>
      </c>
      <c r="E4" s="108"/>
      <c r="F4" s="10" t="s">
        <v>4</v>
      </c>
      <c r="G4" s="11"/>
    </row>
    <row r="5" spans="1:7" ht="12.75">
      <c r="A5" s="12" t="s">
        <v>5</v>
      </c>
      <c r="B5" s="9" t="s">
        <v>6</v>
      </c>
      <c r="C5" s="8" t="s">
        <v>7</v>
      </c>
      <c r="D5" s="7"/>
      <c r="E5" s="13"/>
      <c r="F5" s="10" t="s">
        <v>8</v>
      </c>
      <c r="G5" s="11" t="s">
        <v>9</v>
      </c>
    </row>
    <row r="6" spans="1:7" ht="12.75">
      <c r="A6" s="6"/>
      <c r="B6" s="7"/>
      <c r="C6" s="8" t="s">
        <v>10</v>
      </c>
      <c r="D6" s="9" t="s">
        <v>11</v>
      </c>
      <c r="E6" s="10" t="s">
        <v>12</v>
      </c>
      <c r="F6" s="10" t="s">
        <v>13</v>
      </c>
      <c r="G6" s="11" t="s">
        <v>14</v>
      </c>
    </row>
    <row r="7" spans="1:7" ht="12.75">
      <c r="A7" s="14" t="s">
        <v>15</v>
      </c>
      <c r="B7" s="15">
        <v>2</v>
      </c>
      <c r="C7" s="16">
        <v>3</v>
      </c>
      <c r="D7" s="15">
        <v>4</v>
      </c>
      <c r="E7" s="17" t="s">
        <v>16</v>
      </c>
      <c r="F7" s="17" t="s">
        <v>17</v>
      </c>
      <c r="G7" s="18" t="s">
        <v>18</v>
      </c>
    </row>
    <row r="8" spans="1:7" ht="18">
      <c r="A8" s="19"/>
      <c r="B8" s="20"/>
      <c r="C8" s="21" t="s">
        <v>19</v>
      </c>
      <c r="D8" s="22" t="s">
        <v>20</v>
      </c>
      <c r="E8" s="23" t="s">
        <v>20</v>
      </c>
      <c r="F8" s="23" t="s">
        <v>20</v>
      </c>
      <c r="G8" s="24" t="s">
        <v>20</v>
      </c>
    </row>
    <row r="9" spans="1:7" s="28" customFormat="1" ht="27" customHeight="1">
      <c r="A9" s="25" t="s">
        <v>20</v>
      </c>
      <c r="B9" s="26" t="s">
        <v>21</v>
      </c>
      <c r="C9" s="27" t="s">
        <v>22</v>
      </c>
      <c r="D9" s="22" t="s">
        <v>20</v>
      </c>
      <c r="E9" s="23" t="s">
        <v>20</v>
      </c>
      <c r="F9" s="23" t="s">
        <v>20</v>
      </c>
      <c r="G9" s="24" t="s">
        <v>20</v>
      </c>
    </row>
    <row r="10" spans="1:7" ht="25.5">
      <c r="A10" s="29" t="s">
        <v>15</v>
      </c>
      <c r="B10" s="30" t="s">
        <v>23</v>
      </c>
      <c r="C10" s="31" t="s">
        <v>24</v>
      </c>
      <c r="D10" s="32" t="s">
        <v>25</v>
      </c>
      <c r="E10" s="33">
        <v>0.55</v>
      </c>
      <c r="F10" s="33"/>
      <c r="G10" s="34"/>
    </row>
    <row r="11" spans="1:7" s="28" customFormat="1" ht="25.5">
      <c r="A11" s="35">
        <v>2</v>
      </c>
      <c r="B11" s="30" t="s">
        <v>26</v>
      </c>
      <c r="C11" s="36" t="s">
        <v>27</v>
      </c>
      <c r="D11" s="32" t="s">
        <v>28</v>
      </c>
      <c r="E11" s="33">
        <v>935</v>
      </c>
      <c r="F11" s="33"/>
      <c r="G11" s="34"/>
    </row>
    <row r="12" spans="1:7" ht="51">
      <c r="A12" s="35">
        <f>MAX($A$10:A11)+1</f>
        <v>3</v>
      </c>
      <c r="B12" s="30"/>
      <c r="C12" s="37" t="s">
        <v>29</v>
      </c>
      <c r="D12" s="32" t="s">
        <v>28</v>
      </c>
      <c r="E12" s="33">
        <v>4741.97</v>
      </c>
      <c r="F12" s="33"/>
      <c r="G12" s="34"/>
    </row>
    <row r="13" spans="1:7" ht="51">
      <c r="A13" s="35">
        <f>MAX($A$10:A12)+1</f>
        <v>4</v>
      </c>
      <c r="B13" s="30"/>
      <c r="C13" s="37" t="s">
        <v>30</v>
      </c>
      <c r="D13" s="32" t="s">
        <v>28</v>
      </c>
      <c r="E13" s="33">
        <v>696.08</v>
      </c>
      <c r="F13" s="33"/>
      <c r="G13" s="34"/>
    </row>
    <row r="14" spans="1:7" s="28" customFormat="1" ht="50.25" customHeight="1">
      <c r="A14" s="25" t="s">
        <v>20</v>
      </c>
      <c r="B14" s="30" t="s">
        <v>31</v>
      </c>
      <c r="C14" s="38" t="s">
        <v>32</v>
      </c>
      <c r="D14" s="32"/>
      <c r="E14" s="33"/>
      <c r="F14" s="33"/>
      <c r="G14" s="34"/>
    </row>
    <row r="15" spans="1:7" ht="12.75">
      <c r="A15" s="35">
        <f>MAX($A$10:A14)+1</f>
        <v>5</v>
      </c>
      <c r="B15" s="30"/>
      <c r="C15" s="38" t="s">
        <v>33</v>
      </c>
      <c r="D15" s="32" t="s">
        <v>34</v>
      </c>
      <c r="E15" s="33">
        <v>37</v>
      </c>
      <c r="F15" s="33"/>
      <c r="G15" s="34"/>
    </row>
    <row r="16" spans="1:7" ht="12.75">
      <c r="A16" s="35">
        <f>MAX($A$10:A15)+1</f>
        <v>6</v>
      </c>
      <c r="B16" s="30"/>
      <c r="C16" s="38" t="s">
        <v>35</v>
      </c>
      <c r="D16" s="32" t="s">
        <v>34</v>
      </c>
      <c r="E16" s="33">
        <v>15</v>
      </c>
      <c r="F16" s="33"/>
      <c r="G16" s="34"/>
    </row>
    <row r="17" spans="1:7" ht="12.75">
      <c r="A17" s="35">
        <f>MAX($A$10:A16)+1</f>
        <v>7</v>
      </c>
      <c r="B17" s="30"/>
      <c r="C17" s="38" t="s">
        <v>36</v>
      </c>
      <c r="D17" s="32" t="s">
        <v>34</v>
      </c>
      <c r="E17" s="33">
        <v>4</v>
      </c>
      <c r="F17" s="33"/>
      <c r="G17" s="34"/>
    </row>
    <row r="18" spans="1:7" ht="14.25">
      <c r="A18" s="35">
        <f>MAX($A$10:A17)+1</f>
        <v>8</v>
      </c>
      <c r="B18" s="30"/>
      <c r="C18" s="38" t="s">
        <v>37</v>
      </c>
      <c r="D18" s="32" t="s">
        <v>28</v>
      </c>
      <c r="E18" s="33">
        <v>5500</v>
      </c>
      <c r="F18" s="33"/>
      <c r="G18" s="34"/>
    </row>
    <row r="19" spans="1:7" ht="76.5">
      <c r="A19" s="35">
        <f>MAX($A$10:A18)+1</f>
        <v>9</v>
      </c>
      <c r="B19" s="30"/>
      <c r="C19" s="39" t="s">
        <v>38</v>
      </c>
      <c r="D19" s="32" t="s">
        <v>28</v>
      </c>
      <c r="E19" s="33">
        <v>820</v>
      </c>
      <c r="F19" s="33"/>
      <c r="G19" s="34"/>
    </row>
    <row r="20" spans="1:7" ht="84" customHeight="1">
      <c r="A20" s="35">
        <f>MAX($A$10:A19)+1</f>
        <v>10</v>
      </c>
      <c r="B20" s="30"/>
      <c r="C20" s="39" t="s">
        <v>39</v>
      </c>
      <c r="D20" s="32" t="s">
        <v>28</v>
      </c>
      <c r="E20" s="33">
        <v>50</v>
      </c>
      <c r="F20" s="33"/>
      <c r="G20" s="34"/>
    </row>
    <row r="21" spans="1:7" s="28" customFormat="1" ht="25.5">
      <c r="A21" s="35">
        <f>MAX($A$10:A20)+1</f>
        <v>11</v>
      </c>
      <c r="B21" s="40"/>
      <c r="C21" s="41" t="s">
        <v>40</v>
      </c>
      <c r="D21" s="32" t="s">
        <v>41</v>
      </c>
      <c r="E21" s="33">
        <v>24.9</v>
      </c>
      <c r="F21" s="33"/>
      <c r="G21" s="34"/>
    </row>
    <row r="22" spans="1:10" ht="25.5">
      <c r="A22" s="35">
        <f>MAX($A$10:A21)+1</f>
        <v>12</v>
      </c>
      <c r="B22" s="40"/>
      <c r="C22" s="41" t="s">
        <v>42</v>
      </c>
      <c r="D22" s="32" t="s">
        <v>43</v>
      </c>
      <c r="E22" s="33">
        <v>1</v>
      </c>
      <c r="F22" s="33"/>
      <c r="G22" s="34"/>
      <c r="I22" s="42"/>
      <c r="J22" s="4">
        <f>I22/2</f>
        <v>0</v>
      </c>
    </row>
    <row r="23" spans="1:7" ht="38.25">
      <c r="A23" s="35">
        <f>MAX($A$10:A22)+1</f>
        <v>13</v>
      </c>
      <c r="B23" s="40"/>
      <c r="C23" s="41" t="s">
        <v>44</v>
      </c>
      <c r="D23" s="32" t="s">
        <v>43</v>
      </c>
      <c r="E23" s="33">
        <v>1</v>
      </c>
      <c r="F23" s="33"/>
      <c r="G23" s="34"/>
    </row>
    <row r="24" spans="1:7" ht="51">
      <c r="A24" s="35">
        <f>MAX($A$10:A23)+1</f>
        <v>14</v>
      </c>
      <c r="B24" s="40"/>
      <c r="C24" s="41" t="s">
        <v>45</v>
      </c>
      <c r="D24" s="32" t="s">
        <v>43</v>
      </c>
      <c r="E24" s="33">
        <v>1</v>
      </c>
      <c r="F24" s="33"/>
      <c r="G24" s="34"/>
    </row>
    <row r="25" spans="1:7" ht="38.25">
      <c r="A25" s="35">
        <f>MAX($A$10:A24)+1</f>
        <v>15</v>
      </c>
      <c r="B25" s="40"/>
      <c r="C25" s="41" t="s">
        <v>46</v>
      </c>
      <c r="D25" s="32" t="s">
        <v>43</v>
      </c>
      <c r="E25" s="33">
        <v>1</v>
      </c>
      <c r="F25" s="33"/>
      <c r="G25" s="34"/>
    </row>
    <row r="26" spans="1:10" s="28" customFormat="1" ht="63.75" customHeight="1">
      <c r="A26" s="35">
        <f>MAX($A$10:A25)+1</f>
        <v>16</v>
      </c>
      <c r="B26" s="40"/>
      <c r="C26" s="41" t="s">
        <v>47</v>
      </c>
      <c r="D26" s="32" t="s">
        <v>43</v>
      </c>
      <c r="E26" s="33">
        <v>1</v>
      </c>
      <c r="F26" s="33"/>
      <c r="G26" s="34"/>
      <c r="J26" s="43"/>
    </row>
    <row r="27" spans="1:7" s="28" customFormat="1" ht="38.25">
      <c r="A27" s="35">
        <f>MAX($A$10:A26)+1</f>
        <v>17</v>
      </c>
      <c r="B27" s="40"/>
      <c r="C27" s="41" t="s">
        <v>48</v>
      </c>
      <c r="D27" s="32" t="s">
        <v>43</v>
      </c>
      <c r="E27" s="33">
        <v>1</v>
      </c>
      <c r="F27" s="33"/>
      <c r="G27" s="34"/>
    </row>
    <row r="28" spans="1:10" s="28" customFormat="1" ht="12.75">
      <c r="A28" s="25" t="s">
        <v>20</v>
      </c>
      <c r="B28" s="26" t="s">
        <v>49</v>
      </c>
      <c r="C28" s="27" t="s">
        <v>50</v>
      </c>
      <c r="D28" s="22" t="s">
        <v>20</v>
      </c>
      <c r="E28" s="23" t="s">
        <v>20</v>
      </c>
      <c r="F28" s="23" t="s">
        <v>20</v>
      </c>
      <c r="G28" s="24" t="s">
        <v>20</v>
      </c>
      <c r="J28" s="28">
        <f>J26/2</f>
        <v>0</v>
      </c>
    </row>
    <row r="29" spans="1:7" s="28" customFormat="1" ht="38.25">
      <c r="A29" s="35">
        <f>MAX($A$10:A28)+1</f>
        <v>18</v>
      </c>
      <c r="B29" s="30" t="s">
        <v>51</v>
      </c>
      <c r="C29" s="44" t="s">
        <v>52</v>
      </c>
      <c r="D29" s="32" t="s">
        <v>53</v>
      </c>
      <c r="E29" s="33">
        <v>2200</v>
      </c>
      <c r="F29" s="33"/>
      <c r="G29" s="34"/>
    </row>
    <row r="30" spans="1:7" s="28" customFormat="1" ht="38.25">
      <c r="A30" s="35">
        <f>MAX($A$10:A29)+1</f>
        <v>19</v>
      </c>
      <c r="B30" s="30"/>
      <c r="C30" s="44" t="s">
        <v>54</v>
      </c>
      <c r="D30" s="32" t="s">
        <v>53</v>
      </c>
      <c r="E30" s="33">
        <v>370.42</v>
      </c>
      <c r="F30" s="33"/>
      <c r="G30" s="34"/>
    </row>
    <row r="31" spans="1:7" s="28" customFormat="1" ht="89.25">
      <c r="A31" s="35">
        <f>MAX($A$10:A30)+1</f>
        <v>20</v>
      </c>
      <c r="B31" s="30"/>
      <c r="C31" s="44" t="s">
        <v>55</v>
      </c>
      <c r="D31" s="32" t="s">
        <v>53</v>
      </c>
      <c r="E31" s="33">
        <v>555</v>
      </c>
      <c r="F31" s="33"/>
      <c r="G31" s="34"/>
    </row>
    <row r="32" spans="1:7" ht="38.25">
      <c r="A32" s="35">
        <f>MAX($A$10:A31)+1</f>
        <v>21</v>
      </c>
      <c r="B32" s="30"/>
      <c r="C32" s="44" t="s">
        <v>56</v>
      </c>
      <c r="D32" s="32" t="s">
        <v>53</v>
      </c>
      <c r="E32" s="33">
        <v>20</v>
      </c>
      <c r="F32" s="33"/>
      <c r="G32" s="34"/>
    </row>
    <row r="33" spans="1:7" ht="102">
      <c r="A33" s="35">
        <f>MAX($A$10:A32)+1</f>
        <v>22</v>
      </c>
      <c r="B33" s="30"/>
      <c r="C33" s="39" t="s">
        <v>57</v>
      </c>
      <c r="D33" s="32" t="s">
        <v>53</v>
      </c>
      <c r="E33" s="33">
        <v>186.13</v>
      </c>
      <c r="F33" s="33"/>
      <c r="G33" s="34"/>
    </row>
    <row r="34" spans="1:7" ht="14.25">
      <c r="A34" s="35">
        <f>MAX($A$10:A33)+1</f>
        <v>23</v>
      </c>
      <c r="B34" s="30" t="s">
        <v>58</v>
      </c>
      <c r="C34" s="39" t="s">
        <v>59</v>
      </c>
      <c r="D34" s="32" t="s">
        <v>53</v>
      </c>
      <c r="E34" s="33">
        <v>5714.52</v>
      </c>
      <c r="F34" s="33"/>
      <c r="G34" s="34"/>
    </row>
    <row r="35" spans="1:7" ht="51">
      <c r="A35" s="35">
        <f>MAX($A$10:A34)+1</f>
        <v>24</v>
      </c>
      <c r="B35" s="30"/>
      <c r="C35" s="44" t="s">
        <v>60</v>
      </c>
      <c r="D35" s="32" t="s">
        <v>53</v>
      </c>
      <c r="E35" s="33">
        <v>518</v>
      </c>
      <c r="F35" s="33"/>
      <c r="G35" s="34"/>
    </row>
    <row r="36" spans="1:7" ht="25.5">
      <c r="A36" s="25" t="s">
        <v>20</v>
      </c>
      <c r="B36" s="26" t="s">
        <v>61</v>
      </c>
      <c r="C36" s="27" t="s">
        <v>62</v>
      </c>
      <c r="D36" s="22" t="s">
        <v>20</v>
      </c>
      <c r="E36" s="23" t="s">
        <v>20</v>
      </c>
      <c r="F36" s="23" t="s">
        <v>20</v>
      </c>
      <c r="G36" s="24" t="s">
        <v>20</v>
      </c>
    </row>
    <row r="37" spans="1:7" ht="114.75">
      <c r="A37" s="35">
        <f>MAX($A$10:A36)+1</f>
        <v>25</v>
      </c>
      <c r="B37" s="30" t="s">
        <v>63</v>
      </c>
      <c r="C37" s="39" t="s">
        <v>64</v>
      </c>
      <c r="D37" s="32" t="s">
        <v>43</v>
      </c>
      <c r="E37" s="33">
        <v>1</v>
      </c>
      <c r="F37" s="33"/>
      <c r="G37" s="34"/>
    </row>
    <row r="38" spans="1:7" ht="102">
      <c r="A38" s="35">
        <f>MAX($A$10:A37)+1</f>
        <v>26</v>
      </c>
      <c r="B38" s="45"/>
      <c r="C38" s="39" t="s">
        <v>65</v>
      </c>
      <c r="D38" s="32" t="s">
        <v>43</v>
      </c>
      <c r="E38" s="33">
        <v>1</v>
      </c>
      <c r="F38" s="33"/>
      <c r="G38" s="34"/>
    </row>
    <row r="39" spans="1:7" s="46" customFormat="1" ht="89.25">
      <c r="A39" s="35">
        <f>MAX($A$10:A38)+1</f>
        <v>27</v>
      </c>
      <c r="B39" s="45"/>
      <c r="C39" s="39" t="s">
        <v>66</v>
      </c>
      <c r="D39" s="32" t="s">
        <v>43</v>
      </c>
      <c r="E39" s="33">
        <v>1</v>
      </c>
      <c r="F39" s="33"/>
      <c r="G39" s="34"/>
    </row>
    <row r="40" spans="1:7" s="46" customFormat="1" ht="89.25">
      <c r="A40" s="35">
        <f>MAX($A$10:A39)+1</f>
        <v>28</v>
      </c>
      <c r="B40" s="45"/>
      <c r="C40" s="39" t="s">
        <v>67</v>
      </c>
      <c r="D40" s="32" t="s">
        <v>43</v>
      </c>
      <c r="E40" s="33">
        <v>1</v>
      </c>
      <c r="F40" s="33"/>
      <c r="G40" s="34"/>
    </row>
    <row r="41" spans="1:7" ht="114.75">
      <c r="A41" s="35">
        <f>MAX($A$10:A40)+1</f>
        <v>29</v>
      </c>
      <c r="B41" s="47"/>
      <c r="C41" s="38" t="s">
        <v>68</v>
      </c>
      <c r="D41" s="32" t="s">
        <v>34</v>
      </c>
      <c r="E41" s="33">
        <v>9</v>
      </c>
      <c r="F41" s="33"/>
      <c r="G41" s="34"/>
    </row>
    <row r="42" spans="1:7" ht="63.75">
      <c r="A42" s="35">
        <f>MAX($A$10:A40)+1</f>
        <v>29</v>
      </c>
      <c r="B42" s="30" t="s">
        <v>69</v>
      </c>
      <c r="C42" s="38" t="s">
        <v>70</v>
      </c>
      <c r="D42" s="32" t="s">
        <v>41</v>
      </c>
      <c r="E42" s="33">
        <v>90</v>
      </c>
      <c r="F42" s="33"/>
      <c r="G42" s="34"/>
    </row>
    <row r="43" spans="1:7" ht="25.5">
      <c r="A43" s="35">
        <f>MAX($A$10:A42)+1</f>
        <v>30</v>
      </c>
      <c r="B43" s="47"/>
      <c r="C43" s="38" t="s">
        <v>71</v>
      </c>
      <c r="D43" s="32" t="s">
        <v>41</v>
      </c>
      <c r="E43" s="33">
        <v>15.6</v>
      </c>
      <c r="F43" s="33"/>
      <c r="G43" s="34"/>
    </row>
    <row r="44" spans="1:7" ht="38.25" customHeight="1">
      <c r="A44" s="35">
        <f>MAX($A$10:A43)+1</f>
        <v>31</v>
      </c>
      <c r="B44" s="47"/>
      <c r="C44" s="38" t="s">
        <v>72</v>
      </c>
      <c r="D44" s="32" t="s">
        <v>41</v>
      </c>
      <c r="E44" s="33">
        <v>410</v>
      </c>
      <c r="F44" s="33"/>
      <c r="G44" s="34"/>
    </row>
    <row r="45" spans="1:7" ht="25.5">
      <c r="A45" s="35">
        <f>MAX($A$10:A44)+1</f>
        <v>32</v>
      </c>
      <c r="B45" s="47"/>
      <c r="C45" s="38" t="s">
        <v>73</v>
      </c>
      <c r="D45" s="32" t="s">
        <v>74</v>
      </c>
      <c r="E45" s="33">
        <v>5.2</v>
      </c>
      <c r="F45" s="33"/>
      <c r="G45" s="34"/>
    </row>
    <row r="46" spans="1:7" ht="12.75">
      <c r="A46" s="25" t="s">
        <v>20</v>
      </c>
      <c r="B46" s="26" t="s">
        <v>75</v>
      </c>
      <c r="C46" s="27" t="s">
        <v>76</v>
      </c>
      <c r="D46" s="22" t="s">
        <v>20</v>
      </c>
      <c r="E46" s="23" t="s">
        <v>20</v>
      </c>
      <c r="F46" s="23" t="s">
        <v>20</v>
      </c>
      <c r="G46" s="24" t="s">
        <v>20</v>
      </c>
    </row>
    <row r="47" spans="1:7" ht="51">
      <c r="A47" s="35">
        <f>MAX($A$10:A46)+1</f>
        <v>33</v>
      </c>
      <c r="B47" s="48" t="s">
        <v>77</v>
      </c>
      <c r="C47" s="39" t="s">
        <v>78</v>
      </c>
      <c r="D47" s="32" t="s">
        <v>28</v>
      </c>
      <c r="E47" s="33">
        <v>3945.47</v>
      </c>
      <c r="F47" s="33"/>
      <c r="G47" s="34"/>
    </row>
    <row r="48" spans="1:7" ht="25.5">
      <c r="A48" s="35">
        <f>MAX($A$10:A47)+1</f>
        <v>34</v>
      </c>
      <c r="B48" s="45"/>
      <c r="C48" s="39" t="s">
        <v>79</v>
      </c>
      <c r="D48" s="32" t="s">
        <v>28</v>
      </c>
      <c r="E48" s="33">
        <v>808</v>
      </c>
      <c r="F48" s="33"/>
      <c r="G48" s="34"/>
    </row>
    <row r="49" spans="1:7" s="46" customFormat="1" ht="38.25">
      <c r="A49" s="35">
        <f>MAX($A$10:A48)+1</f>
        <v>35</v>
      </c>
      <c r="B49" s="45"/>
      <c r="C49" s="39" t="s">
        <v>80</v>
      </c>
      <c r="D49" s="32" t="s">
        <v>28</v>
      </c>
      <c r="E49" s="33">
        <v>18</v>
      </c>
      <c r="F49" s="33"/>
      <c r="G49" s="34"/>
    </row>
    <row r="50" spans="1:7" s="46" customFormat="1" ht="38.25">
      <c r="A50" s="35">
        <f>MAX($A$10:A49)+1</f>
        <v>36</v>
      </c>
      <c r="B50" s="45"/>
      <c r="C50" s="39" t="s">
        <v>81</v>
      </c>
      <c r="D50" s="32" t="s">
        <v>28</v>
      </c>
      <c r="E50" s="33">
        <v>242.3</v>
      </c>
      <c r="F50" s="33"/>
      <c r="G50" s="34"/>
    </row>
    <row r="51" spans="1:7" ht="25.5">
      <c r="A51" s="35">
        <f>MAX($A$10:A50)+1</f>
        <v>37</v>
      </c>
      <c r="B51" s="45"/>
      <c r="C51" s="39" t="s">
        <v>82</v>
      </c>
      <c r="D51" s="32" t="s">
        <v>28</v>
      </c>
      <c r="E51" s="33">
        <v>378.12</v>
      </c>
      <c r="F51" s="33"/>
      <c r="G51" s="34"/>
    </row>
    <row r="52" spans="1:7" ht="63.75">
      <c r="A52" s="35">
        <f>MAX($A$10:A51)+1</f>
        <v>38</v>
      </c>
      <c r="B52" s="49" t="s">
        <v>83</v>
      </c>
      <c r="C52" s="44" t="s">
        <v>84</v>
      </c>
      <c r="D52" s="32" t="s">
        <v>28</v>
      </c>
      <c r="E52" s="33">
        <v>242.3</v>
      </c>
      <c r="F52" s="33"/>
      <c r="G52" s="34"/>
    </row>
    <row r="53" spans="1:7" ht="51">
      <c r="A53" s="35">
        <f>MAX($A$10:A52)+1</f>
        <v>39</v>
      </c>
      <c r="B53" s="30"/>
      <c r="C53" s="39" t="s">
        <v>85</v>
      </c>
      <c r="D53" s="32" t="s">
        <v>28</v>
      </c>
      <c r="E53" s="33">
        <v>18</v>
      </c>
      <c r="F53" s="33"/>
      <c r="G53" s="34"/>
    </row>
    <row r="54" spans="1:7" ht="51">
      <c r="A54" s="35">
        <f>MAX($A$10:A53)+1</f>
        <v>40</v>
      </c>
      <c r="B54" s="30"/>
      <c r="C54" s="39" t="s">
        <v>86</v>
      </c>
      <c r="D54" s="32" t="s">
        <v>28</v>
      </c>
      <c r="E54" s="33">
        <v>362.37</v>
      </c>
      <c r="F54" s="33"/>
      <c r="G54" s="34"/>
    </row>
    <row r="55" spans="1:7" ht="76.5">
      <c r="A55" s="35">
        <f>MAX($A$10:A54)+1</f>
        <v>41</v>
      </c>
      <c r="B55" s="30"/>
      <c r="C55" s="39" t="s">
        <v>87</v>
      </c>
      <c r="D55" s="32" t="s">
        <v>28</v>
      </c>
      <c r="E55" s="33">
        <v>3688.93</v>
      </c>
      <c r="F55" s="33"/>
      <c r="G55" s="34"/>
    </row>
    <row r="56" spans="1:8" ht="51">
      <c r="A56" s="35">
        <f>MAX($A$10:A55)+1</f>
        <v>42</v>
      </c>
      <c r="B56" s="30"/>
      <c r="C56" s="39" t="s">
        <v>88</v>
      </c>
      <c r="D56" s="32" t="s">
        <v>28</v>
      </c>
      <c r="E56" s="33">
        <v>337</v>
      </c>
      <c r="F56" s="33"/>
      <c r="G56" s="34"/>
      <c r="H56" s="50"/>
    </row>
    <row r="57" spans="1:8" ht="25.5">
      <c r="A57" s="25" t="s">
        <v>20</v>
      </c>
      <c r="B57" s="26" t="s">
        <v>89</v>
      </c>
      <c r="C57" s="27" t="s">
        <v>90</v>
      </c>
      <c r="D57" s="22" t="s">
        <v>20</v>
      </c>
      <c r="E57" s="23" t="s">
        <v>20</v>
      </c>
      <c r="F57" s="23" t="s">
        <v>20</v>
      </c>
      <c r="G57" s="24" t="s">
        <v>20</v>
      </c>
      <c r="H57" s="50"/>
    </row>
    <row r="58" spans="1:8" ht="76.5">
      <c r="A58" s="35">
        <f>MAX($A$10:A57)+1</f>
        <v>43</v>
      </c>
      <c r="B58" s="30" t="s">
        <v>91</v>
      </c>
      <c r="C58" s="39" t="s">
        <v>92</v>
      </c>
      <c r="D58" s="32" t="s">
        <v>28</v>
      </c>
      <c r="E58" s="33">
        <v>3945.47</v>
      </c>
      <c r="F58" s="33"/>
      <c r="G58" s="34"/>
      <c r="H58" s="50"/>
    </row>
    <row r="59" spans="1:8" ht="63.75">
      <c r="A59" s="35">
        <f>MAX($A$10:A58)+1</f>
        <v>44</v>
      </c>
      <c r="B59" s="49"/>
      <c r="C59" s="39" t="s">
        <v>93</v>
      </c>
      <c r="D59" s="32" t="s">
        <v>28</v>
      </c>
      <c r="E59" s="33">
        <v>378.12</v>
      </c>
      <c r="F59" s="33"/>
      <c r="G59" s="34"/>
      <c r="H59" s="50"/>
    </row>
    <row r="60" spans="1:8" ht="25.5">
      <c r="A60" s="35">
        <f>MAX($A$10:A59)+1</f>
        <v>45</v>
      </c>
      <c r="B60" s="49"/>
      <c r="C60" s="27" t="s">
        <v>94</v>
      </c>
      <c r="D60" s="22" t="s">
        <v>20</v>
      </c>
      <c r="E60" s="23" t="s">
        <v>20</v>
      </c>
      <c r="F60" s="23" t="s">
        <v>20</v>
      </c>
      <c r="G60" s="24" t="s">
        <v>20</v>
      </c>
      <c r="H60" s="51"/>
    </row>
    <row r="61" spans="1:8" ht="51.75">
      <c r="A61" s="35">
        <f>MAX($A$10:A60)+1</f>
        <v>46</v>
      </c>
      <c r="B61" s="30" t="s">
        <v>95</v>
      </c>
      <c r="C61" s="31" t="s">
        <v>96</v>
      </c>
      <c r="D61" s="32" t="s">
        <v>28</v>
      </c>
      <c r="E61" s="33">
        <v>3576.67</v>
      </c>
      <c r="F61" s="33"/>
      <c r="G61" s="34"/>
      <c r="H61" s="51"/>
    </row>
    <row r="62" spans="1:8" s="46" customFormat="1" ht="55.5" customHeight="1">
      <c r="A62" s="35">
        <f>MAX($A$10:A61)+1</f>
        <v>47</v>
      </c>
      <c r="B62" s="30"/>
      <c r="C62" s="31" t="s">
        <v>97</v>
      </c>
      <c r="D62" s="32" t="s">
        <v>28</v>
      </c>
      <c r="E62" s="33">
        <v>324.55</v>
      </c>
      <c r="F62" s="33"/>
      <c r="G62" s="34"/>
      <c r="H62" s="51"/>
    </row>
    <row r="63" spans="1:7" s="50" customFormat="1" ht="12.75">
      <c r="A63" s="25" t="s">
        <v>20</v>
      </c>
      <c r="B63" s="26" t="s">
        <v>98</v>
      </c>
      <c r="C63" s="27" t="s">
        <v>99</v>
      </c>
      <c r="D63" s="22" t="s">
        <v>20</v>
      </c>
      <c r="E63" s="23" t="s">
        <v>20</v>
      </c>
      <c r="F63" s="23" t="s">
        <v>20</v>
      </c>
      <c r="G63" s="24" t="s">
        <v>20</v>
      </c>
    </row>
    <row r="64" spans="1:7" s="50" customFormat="1" ht="51">
      <c r="A64" s="35">
        <f>MAX($A$10:A63)+1</f>
        <v>48</v>
      </c>
      <c r="B64" s="30" t="s">
        <v>100</v>
      </c>
      <c r="C64" s="31" t="s">
        <v>101</v>
      </c>
      <c r="D64" s="32" t="s">
        <v>28</v>
      </c>
      <c r="E64" s="33">
        <v>3559.97</v>
      </c>
      <c r="F64" s="33"/>
      <c r="G64" s="34"/>
    </row>
    <row r="65" spans="1:7" s="50" customFormat="1" ht="38.25">
      <c r="A65" s="35">
        <f>MAX($A$10:A64)+1</f>
        <v>49</v>
      </c>
      <c r="B65" s="45"/>
      <c r="C65" s="31" t="s">
        <v>102</v>
      </c>
      <c r="D65" s="32" t="s">
        <v>28</v>
      </c>
      <c r="E65" s="33">
        <v>321.4</v>
      </c>
      <c r="F65" s="33"/>
      <c r="G65" s="34"/>
    </row>
    <row r="66" spans="1:7" s="1" customFormat="1" ht="38.25">
      <c r="A66" s="35">
        <f>MAX($A$10:A65)+1</f>
        <v>50</v>
      </c>
      <c r="B66" s="45"/>
      <c r="C66" s="31" t="s">
        <v>103</v>
      </c>
      <c r="D66" s="32" t="s">
        <v>28</v>
      </c>
      <c r="E66" s="33">
        <v>91.8</v>
      </c>
      <c r="F66" s="33"/>
      <c r="G66" s="34"/>
    </row>
    <row r="67" spans="1:7" ht="38.25">
      <c r="A67" s="35">
        <f>MAX($A$10:A66)+1</f>
        <v>51</v>
      </c>
      <c r="B67" s="30" t="s">
        <v>104</v>
      </c>
      <c r="C67" s="39" t="s">
        <v>105</v>
      </c>
      <c r="D67" s="32" t="s">
        <v>28</v>
      </c>
      <c r="E67" s="33">
        <v>820</v>
      </c>
      <c r="F67" s="33"/>
      <c r="G67" s="34"/>
    </row>
    <row r="68" spans="1:7" ht="39.75" customHeight="1">
      <c r="A68" s="35">
        <f>MAX($A$10:A67)+1</f>
        <v>52</v>
      </c>
      <c r="B68" s="30" t="s">
        <v>106</v>
      </c>
      <c r="C68" s="39" t="s">
        <v>107</v>
      </c>
      <c r="D68" s="32" t="s">
        <v>28</v>
      </c>
      <c r="E68" s="33">
        <v>3546.61</v>
      </c>
      <c r="F68" s="33"/>
      <c r="G68" s="34"/>
    </row>
    <row r="69" spans="1:7" s="1" customFormat="1" ht="48.75" customHeight="1">
      <c r="A69" s="35">
        <f>MAX($A$10:A68)+1</f>
        <v>53</v>
      </c>
      <c r="B69" s="30"/>
      <c r="C69" s="39" t="s">
        <v>108</v>
      </c>
      <c r="D69" s="32" t="s">
        <v>28</v>
      </c>
      <c r="E69" s="33">
        <v>315.1</v>
      </c>
      <c r="F69" s="33"/>
      <c r="G69" s="34"/>
    </row>
    <row r="70" spans="1:7" s="1" customFormat="1" ht="54.75" customHeight="1">
      <c r="A70" s="35">
        <f>MAX($A$10:A69)+1</f>
        <v>54</v>
      </c>
      <c r="B70" s="30"/>
      <c r="C70" s="39" t="s">
        <v>109</v>
      </c>
      <c r="D70" s="32" t="s">
        <v>28</v>
      </c>
      <c r="E70" s="33">
        <v>90</v>
      </c>
      <c r="F70" s="33"/>
      <c r="G70" s="34"/>
    </row>
    <row r="71" spans="1:7" s="1" customFormat="1" ht="25.5">
      <c r="A71" s="35">
        <f>MAX($A$10:A70)+1</f>
        <v>55</v>
      </c>
      <c r="B71" s="30"/>
      <c r="C71" s="44" t="s">
        <v>110</v>
      </c>
      <c r="D71" s="32" t="s">
        <v>28</v>
      </c>
      <c r="E71" s="33">
        <v>97.44</v>
      </c>
      <c r="F71" s="33"/>
      <c r="G71" s="34"/>
    </row>
    <row r="72" spans="1:7" ht="63.75">
      <c r="A72" s="35">
        <f>MAX($A$10:A71)+1</f>
        <v>56</v>
      </c>
      <c r="B72" s="30" t="s">
        <v>111</v>
      </c>
      <c r="C72" s="44" t="s">
        <v>112</v>
      </c>
      <c r="D72" s="32" t="s">
        <v>28</v>
      </c>
      <c r="E72" s="33">
        <v>143.3</v>
      </c>
      <c r="F72" s="33"/>
      <c r="G72" s="34"/>
    </row>
    <row r="73" spans="1:7" s="46" customFormat="1" ht="51">
      <c r="A73" s="35">
        <f>MAX($A$10:A72)+1</f>
        <v>57</v>
      </c>
      <c r="B73" s="30"/>
      <c r="C73" s="44" t="s">
        <v>113</v>
      </c>
      <c r="D73" s="32" t="s">
        <v>28</v>
      </c>
      <c r="E73" s="33">
        <v>18</v>
      </c>
      <c r="F73" s="33"/>
      <c r="G73" s="34"/>
    </row>
    <row r="74" spans="1:7" s="46" customFormat="1" ht="51">
      <c r="A74" s="35">
        <f>MAX($A$10:A73)+1</f>
        <v>58</v>
      </c>
      <c r="B74" s="30"/>
      <c r="C74" s="44" t="s">
        <v>114</v>
      </c>
      <c r="D74" s="32" t="s">
        <v>28</v>
      </c>
      <c r="E74" s="33">
        <v>808</v>
      </c>
      <c r="F74" s="33"/>
      <c r="G74" s="34"/>
    </row>
    <row r="75" spans="1:7" s="46" customFormat="1" ht="25.5">
      <c r="A75" s="35">
        <f>MAX($A$10:A74)+1</f>
        <v>59</v>
      </c>
      <c r="B75" s="30"/>
      <c r="C75" s="44" t="s">
        <v>115</v>
      </c>
      <c r="D75" s="32" t="s">
        <v>116</v>
      </c>
      <c r="E75" s="33">
        <v>66</v>
      </c>
      <c r="F75" s="33"/>
      <c r="G75" s="34"/>
    </row>
    <row r="76" spans="1:7" s="46" customFormat="1" ht="25.5">
      <c r="A76" s="35">
        <f>MAX($A$10:A75)+1</f>
        <v>60</v>
      </c>
      <c r="B76" s="30"/>
      <c r="C76" s="44" t="s">
        <v>117</v>
      </c>
      <c r="D76" s="32" t="s">
        <v>116</v>
      </c>
      <c r="E76" s="33">
        <v>559</v>
      </c>
      <c r="F76" s="33"/>
      <c r="G76" s="34"/>
    </row>
    <row r="77" spans="1:7" s="46" customFormat="1" ht="12.75">
      <c r="A77" s="25" t="s">
        <v>20</v>
      </c>
      <c r="B77" s="26" t="s">
        <v>118</v>
      </c>
      <c r="C77" s="27" t="s">
        <v>119</v>
      </c>
      <c r="D77" s="22" t="s">
        <v>20</v>
      </c>
      <c r="E77" s="23" t="s">
        <v>20</v>
      </c>
      <c r="F77" s="23" t="s">
        <v>20</v>
      </c>
      <c r="G77" s="24" t="s">
        <v>20</v>
      </c>
    </row>
    <row r="78" spans="1:7" s="46" customFormat="1" ht="25.5">
      <c r="A78" s="35">
        <f>MAX($A$10:A77)+1</f>
        <v>61</v>
      </c>
      <c r="B78" s="30" t="s">
        <v>120</v>
      </c>
      <c r="C78" s="37" t="s">
        <v>121</v>
      </c>
      <c r="D78" s="32" t="s">
        <v>28</v>
      </c>
      <c r="E78" s="33">
        <v>3741.91</v>
      </c>
      <c r="F78" s="33"/>
      <c r="G78" s="34"/>
    </row>
    <row r="79" spans="1:7" s="46" customFormat="1" ht="51">
      <c r="A79" s="35">
        <f>MAX($A$10:A78)+1</f>
        <v>62</v>
      </c>
      <c r="B79" s="30" t="s">
        <v>122</v>
      </c>
      <c r="C79" s="39" t="s">
        <v>123</v>
      </c>
      <c r="D79" s="32" t="s">
        <v>28</v>
      </c>
      <c r="E79" s="33">
        <v>62.2</v>
      </c>
      <c r="F79" s="33"/>
      <c r="G79" s="34"/>
    </row>
    <row r="80" spans="1:7" s="46" customFormat="1" ht="63.75">
      <c r="A80" s="35">
        <f>MAX($A$10:A79)+1</f>
        <v>63</v>
      </c>
      <c r="B80" s="30"/>
      <c r="C80" s="39" t="s">
        <v>124</v>
      </c>
      <c r="D80" s="32" t="s">
        <v>28</v>
      </c>
      <c r="E80" s="33">
        <v>77.7</v>
      </c>
      <c r="F80" s="33"/>
      <c r="G80" s="34"/>
    </row>
    <row r="81" spans="1:7" s="46" customFormat="1" ht="25.5">
      <c r="A81" s="35">
        <f>MAX($A$10:A80)+1</f>
        <v>64</v>
      </c>
      <c r="B81" s="30"/>
      <c r="C81" s="39" t="s">
        <v>125</v>
      </c>
      <c r="D81" s="32" t="s">
        <v>28</v>
      </c>
      <c r="E81" s="33">
        <v>110.5</v>
      </c>
      <c r="F81" s="33"/>
      <c r="G81" s="34"/>
    </row>
    <row r="82" spans="1:7" s="46" customFormat="1" ht="25.5">
      <c r="A82" s="35">
        <f>MAX($A$10:A81)+1</f>
        <v>65</v>
      </c>
      <c r="B82" s="30"/>
      <c r="C82" s="38" t="s">
        <v>126</v>
      </c>
      <c r="D82" s="32" t="s">
        <v>34</v>
      </c>
      <c r="E82" s="33">
        <v>1</v>
      </c>
      <c r="F82" s="33"/>
      <c r="G82" s="34"/>
    </row>
    <row r="83" spans="1:7" s="46" customFormat="1" ht="25.5">
      <c r="A83" s="25" t="s">
        <v>20</v>
      </c>
      <c r="B83" s="26" t="s">
        <v>127</v>
      </c>
      <c r="C83" s="27" t="s">
        <v>128</v>
      </c>
      <c r="D83" s="22" t="s">
        <v>20</v>
      </c>
      <c r="E83" s="23" t="s">
        <v>20</v>
      </c>
      <c r="F83" s="23" t="s">
        <v>20</v>
      </c>
      <c r="G83" s="24" t="s">
        <v>20</v>
      </c>
    </row>
    <row r="84" spans="1:7" s="46" customFormat="1" ht="25.5">
      <c r="A84" s="35">
        <f>MAX($A$10:A83)+1</f>
        <v>66</v>
      </c>
      <c r="B84" s="30" t="s">
        <v>129</v>
      </c>
      <c r="C84" s="39" t="s">
        <v>130</v>
      </c>
      <c r="D84" s="30" t="s">
        <v>28</v>
      </c>
      <c r="E84" s="52">
        <v>202</v>
      </c>
      <c r="F84" s="33"/>
      <c r="G84" s="34"/>
    </row>
    <row r="85" spans="1:7" ht="25.5">
      <c r="A85" s="35">
        <f>MAX($A$10:A84)+1</f>
        <v>67</v>
      </c>
      <c r="B85" s="30" t="s">
        <v>131</v>
      </c>
      <c r="C85" s="37" t="s">
        <v>132</v>
      </c>
      <c r="D85" s="30" t="s">
        <v>133</v>
      </c>
      <c r="E85" s="52">
        <v>1</v>
      </c>
      <c r="F85" s="33"/>
      <c r="G85" s="34"/>
    </row>
    <row r="86" spans="1:7" ht="51">
      <c r="A86" s="35">
        <f>MAX($A$10:A85)+1</f>
        <v>68</v>
      </c>
      <c r="B86" s="30" t="s">
        <v>134</v>
      </c>
      <c r="C86" s="39" t="s">
        <v>135</v>
      </c>
      <c r="D86" s="32" t="s">
        <v>43</v>
      </c>
      <c r="E86" s="33">
        <v>1</v>
      </c>
      <c r="F86" s="33"/>
      <c r="G86" s="34"/>
    </row>
    <row r="87" spans="1:7" s="46" customFormat="1" ht="51">
      <c r="A87" s="35">
        <f>MAX($A$10:A86)+1</f>
        <v>69</v>
      </c>
      <c r="B87" s="30" t="s">
        <v>136</v>
      </c>
      <c r="C87" s="39" t="s">
        <v>137</v>
      </c>
      <c r="D87" s="32" t="s">
        <v>41</v>
      </c>
      <c r="E87" s="33">
        <v>18.4</v>
      </c>
      <c r="F87" s="33"/>
      <c r="G87" s="34"/>
    </row>
    <row r="88" spans="1:7" ht="89.25">
      <c r="A88" s="35">
        <f>MAX($A$10:A87)+1</f>
        <v>70</v>
      </c>
      <c r="B88" s="30" t="s">
        <v>138</v>
      </c>
      <c r="C88" s="53" t="s">
        <v>139</v>
      </c>
      <c r="D88" s="32" t="s">
        <v>41</v>
      </c>
      <c r="E88" s="54">
        <v>45.22</v>
      </c>
      <c r="F88" s="54"/>
      <c r="G88" s="34"/>
    </row>
    <row r="89" spans="1:7" ht="89.25">
      <c r="A89" s="35">
        <f>MAX($A$10:A88)+1</f>
        <v>71</v>
      </c>
      <c r="B89" s="40"/>
      <c r="C89" s="53" t="s">
        <v>140</v>
      </c>
      <c r="D89" s="32" t="s">
        <v>41</v>
      </c>
      <c r="E89" s="54">
        <v>60</v>
      </c>
      <c r="F89" s="54"/>
      <c r="G89" s="34"/>
    </row>
    <row r="90" spans="1:7" ht="38.25">
      <c r="A90" s="35">
        <f>MAX($A$10:A89)+1</f>
        <v>72</v>
      </c>
      <c r="B90" s="40"/>
      <c r="C90" s="53" t="s">
        <v>141</v>
      </c>
      <c r="D90" s="32" t="s">
        <v>34</v>
      </c>
      <c r="E90" s="54">
        <v>4</v>
      </c>
      <c r="F90" s="54"/>
      <c r="G90" s="34"/>
    </row>
    <row r="91" spans="1:7" ht="12.75">
      <c r="A91" s="25" t="s">
        <v>20</v>
      </c>
      <c r="B91" s="26" t="s">
        <v>142</v>
      </c>
      <c r="C91" s="27" t="s">
        <v>143</v>
      </c>
      <c r="D91" s="22" t="s">
        <v>20</v>
      </c>
      <c r="E91" s="23" t="s">
        <v>20</v>
      </c>
      <c r="F91" s="23" t="s">
        <v>20</v>
      </c>
      <c r="G91" s="24" t="s">
        <v>20</v>
      </c>
    </row>
    <row r="92" spans="1:7" ht="51">
      <c r="A92" s="35">
        <f>MAX($A$10:A91)+1</f>
        <v>73</v>
      </c>
      <c r="B92" s="30" t="s">
        <v>144</v>
      </c>
      <c r="C92" s="39" t="s">
        <v>145</v>
      </c>
      <c r="D92" s="32" t="s">
        <v>116</v>
      </c>
      <c r="E92" s="33">
        <v>622</v>
      </c>
      <c r="F92" s="33"/>
      <c r="G92" s="34"/>
    </row>
    <row r="93" spans="1:7" ht="63.75">
      <c r="A93" s="35">
        <f>MAX($A$10:A92)+1</f>
        <v>74</v>
      </c>
      <c r="B93" s="30"/>
      <c r="C93" s="39" t="s">
        <v>146</v>
      </c>
      <c r="D93" s="32" t="s">
        <v>116</v>
      </c>
      <c r="E93" s="33">
        <v>244</v>
      </c>
      <c r="F93" s="33"/>
      <c r="G93" s="34"/>
    </row>
    <row r="94" spans="1:7" ht="51">
      <c r="A94" s="35">
        <f>MAX($A$10:A93)+1</f>
        <v>75</v>
      </c>
      <c r="B94" s="30"/>
      <c r="C94" s="39" t="s">
        <v>147</v>
      </c>
      <c r="D94" s="32" t="s">
        <v>116</v>
      </c>
      <c r="E94" s="33">
        <v>52</v>
      </c>
      <c r="F94" s="33"/>
      <c r="G94" s="34"/>
    </row>
    <row r="95" spans="1:7" ht="18">
      <c r="A95" s="25" t="s">
        <v>20</v>
      </c>
      <c r="B95" s="55"/>
      <c r="C95" s="21" t="s">
        <v>148</v>
      </c>
      <c r="D95" s="56"/>
      <c r="E95" s="57"/>
      <c r="F95" s="57"/>
      <c r="G95" s="34"/>
    </row>
    <row r="96" spans="1:7" ht="12.75">
      <c r="A96" s="25" t="s">
        <v>20</v>
      </c>
      <c r="B96" s="58" t="s">
        <v>149</v>
      </c>
      <c r="C96" s="27" t="s">
        <v>150</v>
      </c>
      <c r="D96" s="22" t="s">
        <v>20</v>
      </c>
      <c r="E96" s="23" t="s">
        <v>20</v>
      </c>
      <c r="F96" s="23" t="s">
        <v>20</v>
      </c>
      <c r="G96" s="24" t="s">
        <v>20</v>
      </c>
    </row>
    <row r="97" spans="1:7" ht="38.25">
      <c r="A97" s="35">
        <f>MAX($A$10:A96)+1</f>
        <v>76</v>
      </c>
      <c r="B97" s="40" t="s">
        <v>151</v>
      </c>
      <c r="C97" s="41" t="s">
        <v>152</v>
      </c>
      <c r="D97" s="56" t="s">
        <v>34</v>
      </c>
      <c r="E97" s="57">
        <v>28</v>
      </c>
      <c r="F97" s="33"/>
      <c r="G97" s="34"/>
    </row>
    <row r="98" spans="1:7" ht="12.75">
      <c r="A98" s="25" t="s">
        <v>20</v>
      </c>
      <c r="B98" s="58" t="s">
        <v>153</v>
      </c>
      <c r="C98" s="27" t="s">
        <v>154</v>
      </c>
      <c r="D98" s="22" t="s">
        <v>20</v>
      </c>
      <c r="E98" s="23" t="s">
        <v>20</v>
      </c>
      <c r="F98" s="23" t="s">
        <v>20</v>
      </c>
      <c r="G98" s="24" t="s">
        <v>20</v>
      </c>
    </row>
    <row r="99" spans="1:7" ht="25.5">
      <c r="A99" s="25" t="s">
        <v>20</v>
      </c>
      <c r="B99" s="40" t="s">
        <v>155</v>
      </c>
      <c r="C99" s="41" t="s">
        <v>156</v>
      </c>
      <c r="D99" s="32"/>
      <c r="E99" s="59"/>
      <c r="F99" s="60"/>
      <c r="G99" s="34">
        <f>ROUND(F99*E99,2)</f>
        <v>0</v>
      </c>
    </row>
    <row r="100" spans="1:7" ht="25.5">
      <c r="A100" s="61">
        <f>MAX($A$96:A99)+1</f>
        <v>77</v>
      </c>
      <c r="B100" s="40"/>
      <c r="C100" s="41" t="s">
        <v>157</v>
      </c>
      <c r="D100" s="32" t="s">
        <v>158</v>
      </c>
      <c r="E100" s="33">
        <v>10895</v>
      </c>
      <c r="F100" s="33"/>
      <c r="G100" s="34"/>
    </row>
    <row r="101" spans="1:7" ht="25.5">
      <c r="A101" s="61">
        <f>MAX($A$96:A100)+1</f>
        <v>78</v>
      </c>
      <c r="B101" s="40"/>
      <c r="C101" s="41" t="s">
        <v>159</v>
      </c>
      <c r="D101" s="32" t="s">
        <v>158</v>
      </c>
      <c r="E101" s="33">
        <v>7476</v>
      </c>
      <c r="F101" s="33"/>
      <c r="G101" s="34"/>
    </row>
    <row r="102" spans="1:7" ht="25.5">
      <c r="A102" s="61">
        <f>MAX($A$96:A101)+1</f>
        <v>79</v>
      </c>
      <c r="B102" s="40"/>
      <c r="C102" s="41" t="s">
        <v>160</v>
      </c>
      <c r="D102" s="32" t="s">
        <v>158</v>
      </c>
      <c r="E102" s="59">
        <v>2336</v>
      </c>
      <c r="F102" s="33"/>
      <c r="G102" s="34"/>
    </row>
    <row r="103" spans="1:7" ht="25.5">
      <c r="A103" s="61">
        <f>MAX($A$96:A102)+1</f>
        <v>80</v>
      </c>
      <c r="B103" s="40"/>
      <c r="C103" s="41" t="s">
        <v>161</v>
      </c>
      <c r="D103" s="32" t="s">
        <v>34</v>
      </c>
      <c r="E103" s="59">
        <v>66</v>
      </c>
      <c r="F103" s="33"/>
      <c r="G103" s="34"/>
    </row>
    <row r="104" spans="1:7" ht="12.75">
      <c r="A104" s="25" t="s">
        <v>20</v>
      </c>
      <c r="B104" s="58" t="s">
        <v>162</v>
      </c>
      <c r="C104" s="27" t="s">
        <v>163</v>
      </c>
      <c r="D104" s="22" t="s">
        <v>20</v>
      </c>
      <c r="E104" s="23" t="s">
        <v>20</v>
      </c>
      <c r="F104" s="23" t="s">
        <v>20</v>
      </c>
      <c r="G104" s="24" t="s">
        <v>20</v>
      </c>
    </row>
    <row r="105" spans="1:7" ht="25.5">
      <c r="A105" s="61">
        <f>MAX($A$96:A104)+1</f>
        <v>81</v>
      </c>
      <c r="B105" s="55" t="s">
        <v>164</v>
      </c>
      <c r="C105" s="41" t="s">
        <v>165</v>
      </c>
      <c r="D105" s="56" t="s">
        <v>74</v>
      </c>
      <c r="E105" s="57">
        <v>42.16</v>
      </c>
      <c r="F105" s="33"/>
      <c r="G105" s="34"/>
    </row>
    <row r="106" spans="1:7" ht="25.5">
      <c r="A106" s="61">
        <f>MAX($A$96:A105)+1</f>
        <v>82</v>
      </c>
      <c r="B106" s="40"/>
      <c r="C106" s="53" t="s">
        <v>166</v>
      </c>
      <c r="D106" s="32" t="s">
        <v>74</v>
      </c>
      <c r="E106" s="62">
        <v>2.2</v>
      </c>
      <c r="F106" s="33"/>
      <c r="G106" s="34"/>
    </row>
    <row r="107" spans="1:7" ht="38.25">
      <c r="A107" s="61">
        <f>MAX($A$96:A106)+1</f>
        <v>83</v>
      </c>
      <c r="B107" s="63" t="s">
        <v>167</v>
      </c>
      <c r="C107" s="41" t="s">
        <v>168</v>
      </c>
      <c r="D107" s="32" t="s">
        <v>74</v>
      </c>
      <c r="E107" s="59">
        <v>22.92</v>
      </c>
      <c r="F107" s="33"/>
      <c r="G107" s="34"/>
    </row>
    <row r="108" spans="1:7" ht="38.25">
      <c r="A108" s="61">
        <f>MAX($A$96:A107)+1</f>
        <v>84</v>
      </c>
      <c r="B108" s="55" t="s">
        <v>169</v>
      </c>
      <c r="C108" s="41" t="s">
        <v>170</v>
      </c>
      <c r="D108" s="56" t="s">
        <v>74</v>
      </c>
      <c r="E108" s="57">
        <v>33</v>
      </c>
      <c r="F108" s="33"/>
      <c r="G108" s="34"/>
    </row>
    <row r="109" spans="1:7" ht="25.5">
      <c r="A109" s="61">
        <f>MAX($A$96:A108)+1</f>
        <v>85</v>
      </c>
      <c r="B109" s="40" t="s">
        <v>171</v>
      </c>
      <c r="C109" s="41" t="s">
        <v>172</v>
      </c>
      <c r="D109" s="32" t="s">
        <v>74</v>
      </c>
      <c r="E109" s="62">
        <v>87.5</v>
      </c>
      <c r="F109" s="33"/>
      <c r="G109" s="34"/>
    </row>
    <row r="110" spans="1:7" ht="12.75">
      <c r="A110" s="61">
        <f>MAX($A$96:A109)+1</f>
        <v>86</v>
      </c>
      <c r="B110" s="40"/>
      <c r="C110" s="41" t="s">
        <v>173</v>
      </c>
      <c r="D110" s="32" t="s">
        <v>74</v>
      </c>
      <c r="E110" s="62">
        <v>18.2</v>
      </c>
      <c r="F110" s="33"/>
      <c r="G110" s="34"/>
    </row>
    <row r="111" spans="1:7" ht="25.5">
      <c r="A111" s="25" t="s">
        <v>20</v>
      </c>
      <c r="B111" s="40" t="s">
        <v>174</v>
      </c>
      <c r="C111" s="41" t="s">
        <v>175</v>
      </c>
      <c r="D111" s="32"/>
      <c r="E111" s="59"/>
      <c r="F111" s="60"/>
      <c r="G111" s="34"/>
    </row>
    <row r="112" spans="1:7" ht="25.5">
      <c r="A112" s="61">
        <f>MAX($A$96:A111)+1</f>
        <v>87</v>
      </c>
      <c r="B112" s="40"/>
      <c r="C112" s="41" t="s">
        <v>176</v>
      </c>
      <c r="D112" s="32" t="s">
        <v>74</v>
      </c>
      <c r="E112" s="59">
        <v>12</v>
      </c>
      <c r="F112" s="33"/>
      <c r="G112" s="34"/>
    </row>
    <row r="113" spans="1:7" ht="25.5">
      <c r="A113" s="61">
        <f>MAX($A$96:A112)+1</f>
        <v>88</v>
      </c>
      <c r="B113" s="40"/>
      <c r="C113" s="41" t="s">
        <v>177</v>
      </c>
      <c r="D113" s="32" t="s">
        <v>74</v>
      </c>
      <c r="E113" s="59">
        <v>13</v>
      </c>
      <c r="F113" s="33"/>
      <c r="G113" s="34"/>
    </row>
    <row r="114" spans="1:7" ht="38.25">
      <c r="A114" s="61">
        <f>MAX($A$96:A113)+1</f>
        <v>89</v>
      </c>
      <c r="B114" s="55" t="s">
        <v>178</v>
      </c>
      <c r="C114" s="41" t="s">
        <v>179</v>
      </c>
      <c r="D114" s="56" t="s">
        <v>34</v>
      </c>
      <c r="E114" s="57">
        <v>15</v>
      </c>
      <c r="F114" s="33"/>
      <c r="G114" s="34"/>
    </row>
    <row r="115" spans="1:7" ht="51">
      <c r="A115" s="61">
        <f>MAX($A$96:A114)+1</f>
        <v>90</v>
      </c>
      <c r="B115" s="55" t="s">
        <v>180</v>
      </c>
      <c r="C115" s="41" t="s">
        <v>181</v>
      </c>
      <c r="D115" s="56" t="s">
        <v>34</v>
      </c>
      <c r="E115" s="57">
        <v>2</v>
      </c>
      <c r="F115" s="33"/>
      <c r="G115" s="34"/>
    </row>
    <row r="116" spans="1:7" ht="12.75">
      <c r="A116" s="25" t="s">
        <v>20</v>
      </c>
      <c r="B116" s="58" t="s">
        <v>182</v>
      </c>
      <c r="C116" s="27" t="s">
        <v>183</v>
      </c>
      <c r="D116" s="22" t="s">
        <v>20</v>
      </c>
      <c r="E116" s="23" t="s">
        <v>20</v>
      </c>
      <c r="F116" s="23" t="s">
        <v>20</v>
      </c>
      <c r="G116" s="24" t="s">
        <v>20</v>
      </c>
    </row>
    <row r="117" spans="1:7" ht="51">
      <c r="A117" s="61">
        <f>MAX($A$96:A116)+1</f>
        <v>91</v>
      </c>
      <c r="B117" s="63" t="s">
        <v>184</v>
      </c>
      <c r="C117" s="41" t="s">
        <v>185</v>
      </c>
      <c r="D117" s="32" t="s">
        <v>186</v>
      </c>
      <c r="E117" s="33">
        <v>173</v>
      </c>
      <c r="F117" s="33"/>
      <c r="G117" s="34"/>
    </row>
    <row r="118" spans="1:7" ht="76.5">
      <c r="A118" s="61">
        <f>MAX($A$96:A117)+1</f>
        <v>92</v>
      </c>
      <c r="B118" s="63" t="s">
        <v>187</v>
      </c>
      <c r="C118" s="41" t="s">
        <v>188</v>
      </c>
      <c r="D118" s="32" t="s">
        <v>186</v>
      </c>
      <c r="E118" s="33">
        <v>251</v>
      </c>
      <c r="F118" s="33"/>
      <c r="G118" s="34"/>
    </row>
    <row r="119" spans="1:25" ht="63.75">
      <c r="A119" s="61">
        <f>MAX($A$96:A118)+1</f>
        <v>93</v>
      </c>
      <c r="B119" s="55" t="s">
        <v>189</v>
      </c>
      <c r="C119" s="41" t="s">
        <v>190</v>
      </c>
      <c r="D119" s="56" t="s">
        <v>186</v>
      </c>
      <c r="E119" s="64">
        <v>329</v>
      </c>
      <c r="F119" s="33"/>
      <c r="G119" s="34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ht="12.75">
      <c r="A120" s="25" t="s">
        <v>20</v>
      </c>
      <c r="B120" s="58" t="s">
        <v>191</v>
      </c>
      <c r="C120" s="27" t="s">
        <v>192</v>
      </c>
      <c r="D120" s="22" t="s">
        <v>20</v>
      </c>
      <c r="E120" s="23" t="s">
        <v>20</v>
      </c>
      <c r="F120" s="23" t="s">
        <v>20</v>
      </c>
      <c r="G120" s="24" t="s">
        <v>20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ht="38.25">
      <c r="A121" s="61">
        <f>MAX($A$96:A120)+1</f>
        <v>94</v>
      </c>
      <c r="B121" s="63" t="s">
        <v>193</v>
      </c>
      <c r="C121" s="41" t="s">
        <v>194</v>
      </c>
      <c r="D121" s="32" t="s">
        <v>34</v>
      </c>
      <c r="E121" s="59">
        <v>5</v>
      </c>
      <c r="F121" s="54"/>
      <c r="G121" s="34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ht="12.75">
      <c r="A122" s="35">
        <f>MAX($A$10:A121)+1</f>
        <v>95</v>
      </c>
      <c r="B122" s="63"/>
      <c r="C122" s="41" t="s">
        <v>195</v>
      </c>
      <c r="D122" s="32" t="s">
        <v>41</v>
      </c>
      <c r="E122" s="59">
        <v>22</v>
      </c>
      <c r="F122" s="54"/>
      <c r="G122" s="34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ht="12.75">
      <c r="A123" s="25" t="s">
        <v>20</v>
      </c>
      <c r="B123" s="58" t="s">
        <v>196</v>
      </c>
      <c r="C123" s="27" t="s">
        <v>197</v>
      </c>
      <c r="D123" s="22" t="s">
        <v>20</v>
      </c>
      <c r="E123" s="23" t="s">
        <v>20</v>
      </c>
      <c r="F123" s="23" t="s">
        <v>20</v>
      </c>
      <c r="G123" s="24" t="s">
        <v>20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ht="51">
      <c r="A124" s="61">
        <f>MAX($A$96:A123)+1</f>
        <v>96</v>
      </c>
      <c r="B124" s="55" t="s">
        <v>198</v>
      </c>
      <c r="C124" s="41" t="s">
        <v>199</v>
      </c>
      <c r="D124" s="56" t="s">
        <v>34</v>
      </c>
      <c r="E124" s="57">
        <v>30</v>
      </c>
      <c r="F124" s="54"/>
      <c r="G124" s="34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</row>
    <row r="125" spans="1:25" ht="12.75">
      <c r="A125" s="25" t="s">
        <v>20</v>
      </c>
      <c r="B125" s="58" t="s">
        <v>200</v>
      </c>
      <c r="C125" s="27" t="s">
        <v>201</v>
      </c>
      <c r="D125" s="22" t="s">
        <v>20</v>
      </c>
      <c r="E125" s="23" t="s">
        <v>20</v>
      </c>
      <c r="F125" s="23" t="s">
        <v>20</v>
      </c>
      <c r="G125" s="24" t="s">
        <v>20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</row>
    <row r="126" spans="1:7" ht="12.75">
      <c r="A126" s="61">
        <f>MAX($A$96:A125)+1</f>
        <v>97</v>
      </c>
      <c r="B126" s="55" t="s">
        <v>202</v>
      </c>
      <c r="C126" s="41" t="s">
        <v>203</v>
      </c>
      <c r="D126" s="32" t="s">
        <v>41</v>
      </c>
      <c r="E126" s="59">
        <v>13.58</v>
      </c>
      <c r="F126" s="54"/>
      <c r="G126" s="34"/>
    </row>
    <row r="127" spans="1:7" ht="51">
      <c r="A127" s="61">
        <f>MAX($A$96:A126)+1</f>
        <v>98</v>
      </c>
      <c r="B127" s="55"/>
      <c r="C127" s="41" t="s">
        <v>204</v>
      </c>
      <c r="D127" s="56" t="s">
        <v>41</v>
      </c>
      <c r="E127" s="59">
        <v>16.56</v>
      </c>
      <c r="F127" s="54"/>
      <c r="G127" s="34"/>
    </row>
    <row r="128" spans="1:25" ht="12.75">
      <c r="A128" s="25" t="s">
        <v>20</v>
      </c>
      <c r="B128" s="58" t="s">
        <v>205</v>
      </c>
      <c r="C128" s="27" t="s">
        <v>206</v>
      </c>
      <c r="D128" s="22" t="s">
        <v>20</v>
      </c>
      <c r="E128" s="23" t="s">
        <v>20</v>
      </c>
      <c r="F128" s="23" t="s">
        <v>20</v>
      </c>
      <c r="G128" s="24" t="s">
        <v>20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</row>
    <row r="129" spans="1:25" ht="51">
      <c r="A129" s="61">
        <f>MAX($A$96:A128)+1</f>
        <v>99</v>
      </c>
      <c r="B129" s="40" t="s">
        <v>207</v>
      </c>
      <c r="C129" s="53" t="s">
        <v>208</v>
      </c>
      <c r="D129" s="32" t="s">
        <v>41</v>
      </c>
      <c r="E129" s="54">
        <v>32.5</v>
      </c>
      <c r="F129" s="54"/>
      <c r="G129" s="34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</row>
    <row r="130" spans="1:25" ht="51">
      <c r="A130" s="61">
        <f>MAX($A$96:A129)+1</f>
        <v>100</v>
      </c>
      <c r="B130" s="40"/>
      <c r="C130" s="53" t="s">
        <v>209</v>
      </c>
      <c r="D130" s="32" t="s">
        <v>41</v>
      </c>
      <c r="E130" s="54">
        <v>16.5</v>
      </c>
      <c r="F130" s="54"/>
      <c r="G130" s="34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</row>
    <row r="131" spans="1:7" ht="12.75">
      <c r="A131" s="25" t="s">
        <v>20</v>
      </c>
      <c r="B131" s="58" t="s">
        <v>210</v>
      </c>
      <c r="C131" s="27" t="s">
        <v>211</v>
      </c>
      <c r="D131" s="22" t="s">
        <v>20</v>
      </c>
      <c r="E131" s="23" t="s">
        <v>20</v>
      </c>
      <c r="F131" s="23" t="s">
        <v>20</v>
      </c>
      <c r="G131" s="24" t="s">
        <v>20</v>
      </c>
    </row>
    <row r="132" spans="1:7" ht="38.25">
      <c r="A132" s="61">
        <f>MAX($A$96:A131)+1</f>
        <v>101</v>
      </c>
      <c r="B132" s="40" t="s">
        <v>212</v>
      </c>
      <c r="C132" s="41" t="s">
        <v>213</v>
      </c>
      <c r="D132" s="32" t="s">
        <v>41</v>
      </c>
      <c r="E132" s="65">
        <v>6</v>
      </c>
      <c r="F132" s="59"/>
      <c r="G132" s="66"/>
    </row>
    <row r="133" spans="1:7" ht="51">
      <c r="A133" s="61">
        <f>MAX($A$96:A132)+1</f>
        <v>102</v>
      </c>
      <c r="B133" s="55" t="s">
        <v>214</v>
      </c>
      <c r="C133" s="41" t="s">
        <v>215</v>
      </c>
      <c r="D133" s="32" t="s">
        <v>186</v>
      </c>
      <c r="E133" s="59">
        <v>80.42</v>
      </c>
      <c r="F133" s="59"/>
      <c r="G133" s="34"/>
    </row>
    <row r="134" spans="1:7" ht="25.5">
      <c r="A134" s="61">
        <f>MAX($A$96:A133)+1</f>
        <v>103</v>
      </c>
      <c r="B134" s="40" t="s">
        <v>216</v>
      </c>
      <c r="C134" s="41" t="s">
        <v>217</v>
      </c>
      <c r="D134" s="32" t="s">
        <v>186</v>
      </c>
      <c r="E134" s="62">
        <v>97.44</v>
      </c>
      <c r="F134" s="59"/>
      <c r="G134" s="34"/>
    </row>
    <row r="135" spans="1:7" ht="51">
      <c r="A135" s="61">
        <f>MAX($A$96:A134)+1</f>
        <v>104</v>
      </c>
      <c r="B135" s="40" t="s">
        <v>218</v>
      </c>
      <c r="C135" s="41" t="s">
        <v>219</v>
      </c>
      <c r="D135" s="32" t="s">
        <v>186</v>
      </c>
      <c r="E135" s="62">
        <v>416</v>
      </c>
      <c r="F135" s="59"/>
      <c r="G135" s="34"/>
    </row>
    <row r="136" spans="1:7" ht="51">
      <c r="A136" s="35">
        <f>MAX($A$10:A135)+1</f>
        <v>105</v>
      </c>
      <c r="B136" s="40"/>
      <c r="C136" s="41" t="s">
        <v>220</v>
      </c>
      <c r="D136" s="32" t="s">
        <v>186</v>
      </c>
      <c r="E136" s="62">
        <v>24</v>
      </c>
      <c r="F136" s="59"/>
      <c r="G136" s="34"/>
    </row>
    <row r="137" spans="1:7" ht="25.5">
      <c r="A137" s="109">
        <f>MAX($A$10:A136)+1</f>
        <v>106</v>
      </c>
      <c r="B137" s="110" t="s">
        <v>221</v>
      </c>
      <c r="C137" s="41" t="s">
        <v>222</v>
      </c>
      <c r="D137" s="111" t="s">
        <v>43</v>
      </c>
      <c r="E137" s="112">
        <v>1</v>
      </c>
      <c r="F137" s="113"/>
      <c r="G137" s="114"/>
    </row>
    <row r="138" spans="1:7" ht="25.5">
      <c r="A138" s="109"/>
      <c r="B138" s="110"/>
      <c r="C138" s="67" t="s">
        <v>223</v>
      </c>
      <c r="D138" s="111"/>
      <c r="E138" s="112"/>
      <c r="F138" s="113"/>
      <c r="G138" s="114"/>
    </row>
    <row r="139" spans="1:7" ht="38.25">
      <c r="A139" s="109"/>
      <c r="B139" s="110"/>
      <c r="C139" s="68" t="s">
        <v>224</v>
      </c>
      <c r="D139" s="111"/>
      <c r="E139" s="112"/>
      <c r="F139" s="113"/>
      <c r="G139" s="114"/>
    </row>
    <row r="140" spans="1:7" ht="38.25">
      <c r="A140" s="109"/>
      <c r="B140" s="110"/>
      <c r="C140" s="69" t="s">
        <v>225</v>
      </c>
      <c r="D140" s="111"/>
      <c r="E140" s="112"/>
      <c r="F140" s="113"/>
      <c r="G140" s="114"/>
    </row>
    <row r="141" spans="1:7" ht="25.5">
      <c r="A141" s="109"/>
      <c r="B141" s="110"/>
      <c r="C141" s="69" t="s">
        <v>226</v>
      </c>
      <c r="D141" s="111"/>
      <c r="E141" s="112"/>
      <c r="F141" s="113"/>
      <c r="G141" s="114"/>
    </row>
    <row r="142" spans="1:7" ht="25.5">
      <c r="A142" s="109"/>
      <c r="B142" s="110"/>
      <c r="C142" s="69" t="s">
        <v>227</v>
      </c>
      <c r="D142" s="111"/>
      <c r="E142" s="112"/>
      <c r="F142" s="113"/>
      <c r="G142" s="114"/>
    </row>
    <row r="143" spans="1:7" ht="38.25">
      <c r="A143" s="109"/>
      <c r="B143" s="110"/>
      <c r="C143" s="69" t="s">
        <v>228</v>
      </c>
      <c r="D143" s="111"/>
      <c r="E143" s="112"/>
      <c r="F143" s="113"/>
      <c r="G143" s="114"/>
    </row>
    <row r="144" spans="1:7" ht="25.5">
      <c r="A144" s="109"/>
      <c r="B144" s="110"/>
      <c r="C144" s="69" t="s">
        <v>229</v>
      </c>
      <c r="D144" s="111"/>
      <c r="E144" s="112"/>
      <c r="F144" s="113"/>
      <c r="G144" s="114"/>
    </row>
    <row r="145" spans="1:7" ht="12.75">
      <c r="A145" s="109"/>
      <c r="B145" s="110"/>
      <c r="C145" s="69" t="s">
        <v>230</v>
      </c>
      <c r="D145" s="111"/>
      <c r="E145" s="112"/>
      <c r="F145" s="113"/>
      <c r="G145" s="114"/>
    </row>
    <row r="146" spans="1:7" ht="89.25">
      <c r="A146" s="35">
        <f>MAX($A$10:A145)+1</f>
        <v>107</v>
      </c>
      <c r="B146" s="40"/>
      <c r="C146" s="69" t="s">
        <v>231</v>
      </c>
      <c r="D146" s="32" t="s">
        <v>43</v>
      </c>
      <c r="E146" s="62">
        <v>1</v>
      </c>
      <c r="F146" s="59"/>
      <c r="G146" s="34"/>
    </row>
    <row r="147" spans="1:7" ht="38.25">
      <c r="A147" s="35">
        <f>MAX($A$10:A146)+1</f>
        <v>108</v>
      </c>
      <c r="B147" s="40"/>
      <c r="C147" s="68" t="s">
        <v>232</v>
      </c>
      <c r="D147" s="32" t="s">
        <v>43</v>
      </c>
      <c r="E147" s="62">
        <v>1</v>
      </c>
      <c r="F147" s="59"/>
      <c r="G147" s="34"/>
    </row>
    <row r="148" spans="1:7" ht="63.75">
      <c r="A148" s="35">
        <f>MAX($A$10:A147)+1</f>
        <v>109</v>
      </c>
      <c r="B148" s="40"/>
      <c r="C148" s="41" t="s">
        <v>233</v>
      </c>
      <c r="D148" s="32" t="s">
        <v>43</v>
      </c>
      <c r="E148" s="62">
        <v>1</v>
      </c>
      <c r="F148" s="59"/>
      <c r="G148" s="34"/>
    </row>
    <row r="149" spans="1:7" ht="18">
      <c r="A149" s="70"/>
      <c r="B149" s="71" t="s">
        <v>234</v>
      </c>
      <c r="C149" s="72"/>
      <c r="D149" s="73"/>
      <c r="E149" s="74"/>
      <c r="F149" s="75"/>
      <c r="G149" s="76"/>
    </row>
    <row r="150" spans="1:7" ht="18">
      <c r="A150" s="70"/>
      <c r="B150" s="71" t="s">
        <v>235</v>
      </c>
      <c r="C150" s="72"/>
      <c r="D150" s="73"/>
      <c r="E150" s="74"/>
      <c r="F150" s="75"/>
      <c r="G150" s="76"/>
    </row>
    <row r="151" spans="1:7" ht="18">
      <c r="A151" s="77"/>
      <c r="B151" s="78" t="s">
        <v>236</v>
      </c>
      <c r="C151" s="79"/>
      <c r="D151" s="80"/>
      <c r="E151" s="81"/>
      <c r="F151" s="82"/>
      <c r="G151" s="83"/>
    </row>
    <row r="152" spans="1:7" ht="18">
      <c r="A152" s="84"/>
      <c r="B152" s="84"/>
      <c r="C152" s="85"/>
      <c r="D152" s="84"/>
      <c r="E152" s="86"/>
      <c r="F152" s="86"/>
      <c r="G152" s="87"/>
    </row>
    <row r="153" spans="1:7" ht="12.75">
      <c r="A153" s="84"/>
      <c r="B153" s="84"/>
      <c r="C153" s="85"/>
      <c r="D153" s="84"/>
      <c r="E153" s="86"/>
      <c r="F153" s="86"/>
      <c r="G153" s="86"/>
    </row>
    <row r="154" spans="1:7" ht="12.75">
      <c r="A154" s="84"/>
      <c r="B154" s="84"/>
      <c r="C154" s="85"/>
      <c r="D154" s="84"/>
      <c r="E154" s="86"/>
      <c r="F154" s="86"/>
      <c r="G154" s="86"/>
    </row>
    <row r="155" spans="1:7" ht="15.75">
      <c r="A155" s="115"/>
      <c r="B155" s="115"/>
      <c r="C155" s="115"/>
      <c r="D155" s="115"/>
      <c r="E155" s="115"/>
      <c r="F155" s="115"/>
      <c r="G155" s="115"/>
    </row>
    <row r="156" spans="1:7" ht="15.75">
      <c r="A156" s="88"/>
      <c r="B156" s="88"/>
      <c r="C156" s="88"/>
      <c r="D156" s="88"/>
      <c r="E156" s="88"/>
      <c r="F156" s="88"/>
      <c r="G156" s="88"/>
    </row>
    <row r="157" spans="1:7" ht="12.75">
      <c r="A157" s="84"/>
      <c r="B157" s="84"/>
      <c r="C157" s="85"/>
      <c r="D157" s="84"/>
      <c r="E157" s="86"/>
      <c r="F157" s="86"/>
      <c r="G157" s="86"/>
    </row>
  </sheetData>
  <sheetProtection/>
  <mergeCells count="12">
    <mergeCell ref="A155:B155"/>
    <mergeCell ref="C155:G155"/>
    <mergeCell ref="A1:G1"/>
    <mergeCell ref="A2:G2"/>
    <mergeCell ref="A3:G3"/>
    <mergeCell ref="D4:E4"/>
    <mergeCell ref="A137:A145"/>
    <mergeCell ref="B137:B145"/>
    <mergeCell ref="D137:D145"/>
    <mergeCell ref="E137:E145"/>
    <mergeCell ref="F137:F145"/>
    <mergeCell ref="G137:G145"/>
  </mergeCells>
  <printOptions/>
  <pageMargins left="1.18125" right="0.3506944444444444" top="0.5902777777777778" bottom="0.5902777777777778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4"/>
  <sheetViews>
    <sheetView showGridLines="0" showZeros="0" tabSelected="1" zoomScalePageLayoutView="0" workbookViewId="0" topLeftCell="A1">
      <selection activeCell="J11" sqref="J11"/>
    </sheetView>
  </sheetViews>
  <sheetFormatPr defaultColWidth="7.875" defaultRowHeight="12.75"/>
  <cols>
    <col min="1" max="1" width="5.125" style="1" customWidth="1"/>
    <col min="2" max="2" width="12.75390625" style="1" customWidth="1"/>
    <col min="3" max="3" width="31.875" style="2" customWidth="1"/>
    <col min="4" max="4" width="6.25390625" style="1" customWidth="1"/>
    <col min="5" max="5" width="10.00390625" style="3" customWidth="1"/>
    <col min="6" max="6" width="11.125" style="3" customWidth="1"/>
    <col min="7" max="7" width="19.25390625" style="3" customWidth="1"/>
    <col min="8" max="8" width="23.375" style="4" customWidth="1"/>
    <col min="9" max="16384" width="7.875" style="4" customWidth="1"/>
  </cols>
  <sheetData>
    <row r="1" spans="1:7" ht="17.25" customHeight="1">
      <c r="A1" s="105" t="s">
        <v>237</v>
      </c>
      <c r="B1" s="105"/>
      <c r="C1" s="105"/>
      <c r="D1" s="105"/>
      <c r="E1" s="105"/>
      <c r="F1" s="105"/>
      <c r="G1" s="105"/>
    </row>
    <row r="2" spans="1:7" ht="57.75" customHeight="1">
      <c r="A2" s="106" t="s">
        <v>1</v>
      </c>
      <c r="B2" s="106"/>
      <c r="C2" s="106"/>
      <c r="D2" s="106"/>
      <c r="E2" s="106"/>
      <c r="F2" s="106"/>
      <c r="G2" s="106"/>
    </row>
    <row r="3" spans="1:7" s="5" customFormat="1" ht="19.5" customHeight="1">
      <c r="A3" s="107" t="s">
        <v>237</v>
      </c>
      <c r="B3" s="107"/>
      <c r="C3" s="107"/>
      <c r="D3" s="107"/>
      <c r="E3" s="107"/>
      <c r="F3" s="107"/>
      <c r="G3" s="107"/>
    </row>
    <row r="4" spans="1:256" ht="12.75">
      <c r="A4" s="89"/>
      <c r="B4" s="90"/>
      <c r="C4" s="91" t="s">
        <v>2</v>
      </c>
      <c r="D4" s="116" t="s">
        <v>3</v>
      </c>
      <c r="E4" s="116"/>
      <c r="F4"/>
      <c r="G4"/>
      <c r="IU4"/>
      <c r="IV4"/>
    </row>
    <row r="5" spans="1:256" ht="12.75">
      <c r="A5" s="12" t="s">
        <v>5</v>
      </c>
      <c r="B5" s="9" t="s">
        <v>6</v>
      </c>
      <c r="C5" s="8" t="s">
        <v>7</v>
      </c>
      <c r="D5" s="7"/>
      <c r="E5" s="92"/>
      <c r="F5"/>
      <c r="G5"/>
      <c r="IU5"/>
      <c r="IV5"/>
    </row>
    <row r="6" spans="1:256" ht="12.75">
      <c r="A6" s="6"/>
      <c r="B6" s="7"/>
      <c r="C6" s="8" t="s">
        <v>10</v>
      </c>
      <c r="D6" s="9" t="s">
        <v>11</v>
      </c>
      <c r="E6" s="11" t="s">
        <v>12</v>
      </c>
      <c r="F6"/>
      <c r="G6"/>
      <c r="IU6"/>
      <c r="IV6"/>
    </row>
    <row r="7" spans="1:256" ht="12.75">
      <c r="A7" s="14" t="s">
        <v>15</v>
      </c>
      <c r="B7" s="15">
        <v>2</v>
      </c>
      <c r="C7" s="16">
        <v>3</v>
      </c>
      <c r="D7" s="15">
        <v>4</v>
      </c>
      <c r="E7" s="18" t="s">
        <v>16</v>
      </c>
      <c r="F7"/>
      <c r="G7"/>
      <c r="IU7"/>
      <c r="IV7"/>
    </row>
    <row r="8" spans="1:256" ht="18">
      <c r="A8" s="19"/>
      <c r="B8" s="20"/>
      <c r="C8" s="21" t="s">
        <v>19</v>
      </c>
      <c r="D8" s="22" t="s">
        <v>20</v>
      </c>
      <c r="E8" s="24" t="s">
        <v>20</v>
      </c>
      <c r="F8"/>
      <c r="G8"/>
      <c r="IU8"/>
      <c r="IV8"/>
    </row>
    <row r="9" spans="1:256" s="28" customFormat="1" ht="17.25" customHeight="1">
      <c r="A9" s="25" t="s">
        <v>20</v>
      </c>
      <c r="B9" s="26" t="s">
        <v>21</v>
      </c>
      <c r="C9" s="27" t="s">
        <v>22</v>
      </c>
      <c r="D9" s="22" t="s">
        <v>20</v>
      </c>
      <c r="E9" s="24" t="s">
        <v>20</v>
      </c>
      <c r="F9"/>
      <c r="G9"/>
      <c r="IU9"/>
      <c r="IV9"/>
    </row>
    <row r="10" spans="1:256" ht="25.5">
      <c r="A10" s="29" t="s">
        <v>15</v>
      </c>
      <c r="B10" s="30" t="s">
        <v>23</v>
      </c>
      <c r="C10" s="31" t="s">
        <v>24</v>
      </c>
      <c r="D10" s="32" t="s">
        <v>25</v>
      </c>
      <c r="E10" s="93">
        <v>0.55</v>
      </c>
      <c r="F10"/>
      <c r="G10"/>
      <c r="IU10"/>
      <c r="IV10"/>
    </row>
    <row r="11" spans="1:256" s="28" customFormat="1" ht="25.5">
      <c r="A11" s="35">
        <v>2</v>
      </c>
      <c r="B11" s="30" t="s">
        <v>26</v>
      </c>
      <c r="C11" s="36" t="s">
        <v>27</v>
      </c>
      <c r="D11" s="32" t="s">
        <v>28</v>
      </c>
      <c r="E11" s="93">
        <v>935</v>
      </c>
      <c r="F11"/>
      <c r="G11"/>
      <c r="IU11"/>
      <c r="IV11"/>
    </row>
    <row r="12" spans="1:256" ht="51">
      <c r="A12" s="35">
        <f>MAX($A$10:A11)+1</f>
        <v>3</v>
      </c>
      <c r="B12" s="30"/>
      <c r="C12" s="37" t="s">
        <v>29</v>
      </c>
      <c r="D12" s="32" t="s">
        <v>28</v>
      </c>
      <c r="E12" s="93">
        <v>4741.97</v>
      </c>
      <c r="F12"/>
      <c r="G12"/>
      <c r="IU12"/>
      <c r="IV12"/>
    </row>
    <row r="13" spans="1:256" ht="51">
      <c r="A13" s="35">
        <f>MAX($A$10:A12)+1</f>
        <v>4</v>
      </c>
      <c r="B13" s="30"/>
      <c r="C13" s="37" t="s">
        <v>30</v>
      </c>
      <c r="D13" s="32" t="s">
        <v>28</v>
      </c>
      <c r="E13" s="93">
        <v>696.08</v>
      </c>
      <c r="F13"/>
      <c r="G13"/>
      <c r="IU13"/>
      <c r="IV13"/>
    </row>
    <row r="14" spans="1:256" s="28" customFormat="1" ht="50.25" customHeight="1">
      <c r="A14" s="25" t="s">
        <v>20</v>
      </c>
      <c r="B14" s="30" t="s">
        <v>31</v>
      </c>
      <c r="C14" s="38" t="s">
        <v>32</v>
      </c>
      <c r="D14" s="32"/>
      <c r="E14" s="93"/>
      <c r="F14"/>
      <c r="G14"/>
      <c r="IU14"/>
      <c r="IV14"/>
    </row>
    <row r="15" spans="1:256" ht="12.75">
      <c r="A15" s="35">
        <f>MAX($A$10:A14)+1</f>
        <v>5</v>
      </c>
      <c r="B15" s="30"/>
      <c r="C15" s="38" t="s">
        <v>33</v>
      </c>
      <c r="D15" s="32" t="s">
        <v>34</v>
      </c>
      <c r="E15" s="93">
        <v>37</v>
      </c>
      <c r="F15"/>
      <c r="G15"/>
      <c r="IU15"/>
      <c r="IV15"/>
    </row>
    <row r="16" spans="1:256" ht="12.75">
      <c r="A16" s="35">
        <f>MAX($A$10:A15)+1</f>
        <v>6</v>
      </c>
      <c r="B16" s="30"/>
      <c r="C16" s="38" t="s">
        <v>35</v>
      </c>
      <c r="D16" s="32" t="s">
        <v>34</v>
      </c>
      <c r="E16" s="93">
        <v>15</v>
      </c>
      <c r="F16"/>
      <c r="G16"/>
      <c r="IU16"/>
      <c r="IV16"/>
    </row>
    <row r="17" spans="1:256" ht="12.75">
      <c r="A17" s="35">
        <f>MAX($A$10:A16)+1</f>
        <v>7</v>
      </c>
      <c r="B17" s="30"/>
      <c r="C17" s="38" t="s">
        <v>36</v>
      </c>
      <c r="D17" s="32" t="s">
        <v>34</v>
      </c>
      <c r="E17" s="93">
        <v>4</v>
      </c>
      <c r="F17"/>
      <c r="G17"/>
      <c r="IU17"/>
      <c r="IV17"/>
    </row>
    <row r="18" spans="1:256" ht="14.25">
      <c r="A18" s="35">
        <f>MAX($A$10:A17)+1</f>
        <v>8</v>
      </c>
      <c r="B18" s="30"/>
      <c r="C18" s="38" t="s">
        <v>37</v>
      </c>
      <c r="D18" s="32" t="s">
        <v>28</v>
      </c>
      <c r="E18" s="93">
        <v>5500</v>
      </c>
      <c r="F18"/>
      <c r="G18"/>
      <c r="IU18"/>
      <c r="IV18"/>
    </row>
    <row r="19" spans="1:256" ht="76.5">
      <c r="A19" s="35">
        <f>MAX($A$10:A18)+1</f>
        <v>9</v>
      </c>
      <c r="B19" s="30"/>
      <c r="C19" s="39" t="s">
        <v>38</v>
      </c>
      <c r="D19" s="32" t="s">
        <v>28</v>
      </c>
      <c r="E19" s="93">
        <v>820</v>
      </c>
      <c r="F19"/>
      <c r="G19"/>
      <c r="IU19"/>
      <c r="IV19"/>
    </row>
    <row r="20" spans="1:256" ht="84" customHeight="1">
      <c r="A20" s="35">
        <f>MAX($A$10:A19)+1</f>
        <v>10</v>
      </c>
      <c r="B20" s="30"/>
      <c r="C20" s="39" t="s">
        <v>39</v>
      </c>
      <c r="D20" s="32" t="s">
        <v>28</v>
      </c>
      <c r="E20" s="93">
        <v>50</v>
      </c>
      <c r="F20"/>
      <c r="G20"/>
      <c r="IU20"/>
      <c r="IV20"/>
    </row>
    <row r="21" spans="1:256" s="28" customFormat="1" ht="25.5">
      <c r="A21" s="35">
        <f>MAX($A$10:A20)+1</f>
        <v>11</v>
      </c>
      <c r="B21" s="40"/>
      <c r="C21" s="41" t="s">
        <v>40</v>
      </c>
      <c r="D21" s="32" t="s">
        <v>41</v>
      </c>
      <c r="E21" s="93">
        <v>24.9</v>
      </c>
      <c r="F21"/>
      <c r="G21"/>
      <c r="IU21"/>
      <c r="IV21"/>
    </row>
    <row r="22" spans="1:256" ht="25.5">
      <c r="A22" s="35">
        <f>MAX($A$10:A21)+1</f>
        <v>12</v>
      </c>
      <c r="B22" s="40"/>
      <c r="C22" s="41" t="s">
        <v>42</v>
      </c>
      <c r="D22" s="32" t="s">
        <v>43</v>
      </c>
      <c r="E22" s="93">
        <v>1</v>
      </c>
      <c r="F22"/>
      <c r="G22"/>
      <c r="H22" s="4">
        <f>G22/2</f>
        <v>0</v>
      </c>
      <c r="IU22"/>
      <c r="IV22"/>
    </row>
    <row r="23" spans="1:256" ht="38.25">
      <c r="A23" s="35">
        <f>MAX($A$10:A22)+1</f>
        <v>13</v>
      </c>
      <c r="B23" s="40"/>
      <c r="C23" s="41" t="s">
        <v>44</v>
      </c>
      <c r="D23" s="32" t="s">
        <v>43</v>
      </c>
      <c r="E23" s="93">
        <v>1</v>
      </c>
      <c r="F23"/>
      <c r="G23"/>
      <c r="IU23"/>
      <c r="IV23"/>
    </row>
    <row r="24" spans="1:256" ht="51">
      <c r="A24" s="35">
        <f>MAX($A$10:A23)+1</f>
        <v>14</v>
      </c>
      <c r="B24" s="40"/>
      <c r="C24" s="41" t="s">
        <v>45</v>
      </c>
      <c r="D24" s="32" t="s">
        <v>43</v>
      </c>
      <c r="E24" s="93">
        <v>1</v>
      </c>
      <c r="F24"/>
      <c r="G24"/>
      <c r="IU24"/>
      <c r="IV24"/>
    </row>
    <row r="25" spans="1:256" ht="38.25">
      <c r="A25" s="35">
        <f>MAX($A$10:A24)+1</f>
        <v>15</v>
      </c>
      <c r="B25" s="40"/>
      <c r="C25" s="41" t="s">
        <v>46</v>
      </c>
      <c r="D25" s="32" t="s">
        <v>43</v>
      </c>
      <c r="E25" s="93">
        <v>1</v>
      </c>
      <c r="F25"/>
      <c r="G25"/>
      <c r="IU25"/>
      <c r="IV25"/>
    </row>
    <row r="26" spans="1:256" s="28" customFormat="1" ht="63.75" customHeight="1">
      <c r="A26" s="35">
        <f>MAX($A$10:A25)+1</f>
        <v>16</v>
      </c>
      <c r="B26" s="40"/>
      <c r="C26" s="41" t="s">
        <v>47</v>
      </c>
      <c r="D26" s="32" t="s">
        <v>43</v>
      </c>
      <c r="E26" s="93">
        <v>1</v>
      </c>
      <c r="F26"/>
      <c r="G26"/>
      <c r="H26" s="43"/>
      <c r="IU26"/>
      <c r="IV26"/>
    </row>
    <row r="27" spans="1:256" s="28" customFormat="1" ht="38.25">
      <c r="A27" s="35">
        <f>MAX($A$10:A26)+1</f>
        <v>17</v>
      </c>
      <c r="B27" s="40"/>
      <c r="C27" s="41" t="s">
        <v>48</v>
      </c>
      <c r="D27" s="32" t="s">
        <v>43</v>
      </c>
      <c r="E27" s="93">
        <v>1</v>
      </c>
      <c r="F27"/>
      <c r="G27"/>
      <c r="IU27"/>
      <c r="IV27"/>
    </row>
    <row r="28" spans="1:256" s="28" customFormat="1" ht="12.75">
      <c r="A28" s="25" t="s">
        <v>20</v>
      </c>
      <c r="B28" s="26" t="s">
        <v>49</v>
      </c>
      <c r="C28" s="27" t="s">
        <v>50</v>
      </c>
      <c r="D28" s="22" t="s">
        <v>20</v>
      </c>
      <c r="E28" s="24" t="s">
        <v>20</v>
      </c>
      <c r="F28"/>
      <c r="G28"/>
      <c r="H28" s="28">
        <f>H26/2</f>
        <v>0</v>
      </c>
      <c r="IU28"/>
      <c r="IV28"/>
    </row>
    <row r="29" spans="1:256" s="28" customFormat="1" ht="38.25">
      <c r="A29" s="35">
        <f>MAX($A$10:A28)+1</f>
        <v>18</v>
      </c>
      <c r="B29" s="30" t="s">
        <v>51</v>
      </c>
      <c r="C29" s="44" t="s">
        <v>52</v>
      </c>
      <c r="D29" s="32" t="s">
        <v>53</v>
      </c>
      <c r="E29" s="93">
        <v>2200</v>
      </c>
      <c r="F29"/>
      <c r="G29"/>
      <c r="IU29"/>
      <c r="IV29"/>
    </row>
    <row r="30" spans="1:256" s="28" customFormat="1" ht="38.25">
      <c r="A30" s="35">
        <f>MAX($A$10:A29)+1</f>
        <v>19</v>
      </c>
      <c r="B30" s="30"/>
      <c r="C30" s="44" t="s">
        <v>54</v>
      </c>
      <c r="D30" s="32" t="s">
        <v>53</v>
      </c>
      <c r="E30" s="93">
        <v>370.42</v>
      </c>
      <c r="F30"/>
      <c r="G30"/>
      <c r="IU30"/>
      <c r="IV30"/>
    </row>
    <row r="31" spans="1:256" s="28" customFormat="1" ht="89.25">
      <c r="A31" s="35">
        <f>MAX($A$10:A30)+1</f>
        <v>20</v>
      </c>
      <c r="B31" s="30"/>
      <c r="C31" s="44" t="s">
        <v>55</v>
      </c>
      <c r="D31" s="32" t="s">
        <v>53</v>
      </c>
      <c r="E31" s="93">
        <v>555</v>
      </c>
      <c r="F31"/>
      <c r="G31"/>
      <c r="IU31"/>
      <c r="IV31"/>
    </row>
    <row r="32" spans="1:256" ht="38.25">
      <c r="A32" s="35">
        <f>MAX($A$10:A31)+1</f>
        <v>21</v>
      </c>
      <c r="B32" s="30"/>
      <c r="C32" s="44" t="s">
        <v>56</v>
      </c>
      <c r="D32" s="32" t="s">
        <v>53</v>
      </c>
      <c r="E32" s="93">
        <v>20</v>
      </c>
      <c r="F32"/>
      <c r="G32"/>
      <c r="IU32"/>
      <c r="IV32"/>
    </row>
    <row r="33" spans="1:256" ht="102">
      <c r="A33" s="35">
        <f>MAX($A$10:A32)+1</f>
        <v>22</v>
      </c>
      <c r="B33" s="30"/>
      <c r="C33" s="39" t="s">
        <v>57</v>
      </c>
      <c r="D33" s="32" t="s">
        <v>53</v>
      </c>
      <c r="E33" s="93">
        <v>186.13</v>
      </c>
      <c r="F33"/>
      <c r="G33"/>
      <c r="IU33"/>
      <c r="IV33"/>
    </row>
    <row r="34" spans="1:256" ht="14.25">
      <c r="A34" s="35">
        <f>MAX($A$10:A33)+1</f>
        <v>23</v>
      </c>
      <c r="B34" s="30" t="s">
        <v>58</v>
      </c>
      <c r="C34" s="39" t="s">
        <v>59</v>
      </c>
      <c r="D34" s="32" t="s">
        <v>53</v>
      </c>
      <c r="E34" s="93">
        <v>5714.52</v>
      </c>
      <c r="F34"/>
      <c r="G34"/>
      <c r="IU34"/>
      <c r="IV34"/>
    </row>
    <row r="35" spans="1:256" ht="51">
      <c r="A35" s="35">
        <f>MAX($A$10:A34)+1</f>
        <v>24</v>
      </c>
      <c r="B35" s="30"/>
      <c r="C35" s="44" t="s">
        <v>60</v>
      </c>
      <c r="D35" s="32" t="s">
        <v>53</v>
      </c>
      <c r="E35" s="93">
        <v>518</v>
      </c>
      <c r="F35"/>
      <c r="G35"/>
      <c r="IU35"/>
      <c r="IV35"/>
    </row>
    <row r="36" spans="1:256" ht="25.5">
      <c r="A36" s="25" t="s">
        <v>20</v>
      </c>
      <c r="B36" s="26" t="s">
        <v>61</v>
      </c>
      <c r="C36" s="27" t="s">
        <v>62</v>
      </c>
      <c r="D36" s="22" t="s">
        <v>20</v>
      </c>
      <c r="E36" s="24" t="s">
        <v>20</v>
      </c>
      <c r="F36"/>
      <c r="G36"/>
      <c r="IU36"/>
      <c r="IV36"/>
    </row>
    <row r="37" spans="1:256" ht="114.75">
      <c r="A37" s="35">
        <f>MAX($A$10:A36)+1</f>
        <v>25</v>
      </c>
      <c r="B37" s="30" t="s">
        <v>63</v>
      </c>
      <c r="C37" s="39" t="s">
        <v>64</v>
      </c>
      <c r="D37" s="32" t="s">
        <v>43</v>
      </c>
      <c r="E37" s="93">
        <v>1</v>
      </c>
      <c r="F37"/>
      <c r="G37"/>
      <c r="IU37"/>
      <c r="IV37"/>
    </row>
    <row r="38" spans="1:256" ht="102">
      <c r="A38" s="35">
        <f>MAX($A$10:A37)+1</f>
        <v>26</v>
      </c>
      <c r="B38" s="45"/>
      <c r="C38" s="39" t="s">
        <v>65</v>
      </c>
      <c r="D38" s="32" t="s">
        <v>43</v>
      </c>
      <c r="E38" s="93">
        <v>1</v>
      </c>
      <c r="F38"/>
      <c r="G38"/>
      <c r="IU38"/>
      <c r="IV38"/>
    </row>
    <row r="39" spans="1:256" s="46" customFormat="1" ht="89.25">
      <c r="A39" s="35">
        <f>MAX($A$10:A38)+1</f>
        <v>27</v>
      </c>
      <c r="B39" s="45"/>
      <c r="C39" s="39" t="s">
        <v>66</v>
      </c>
      <c r="D39" s="32" t="s">
        <v>43</v>
      </c>
      <c r="E39" s="93">
        <v>1</v>
      </c>
      <c r="F39"/>
      <c r="G39"/>
      <c r="IU39"/>
      <c r="IV39"/>
    </row>
    <row r="40" spans="1:256" s="46" customFormat="1" ht="89.25">
      <c r="A40" s="35">
        <f>MAX($A$10:A39)+1</f>
        <v>28</v>
      </c>
      <c r="B40" s="45"/>
      <c r="C40" s="39" t="s">
        <v>67</v>
      </c>
      <c r="D40" s="32" t="s">
        <v>43</v>
      </c>
      <c r="E40" s="93">
        <v>1</v>
      </c>
      <c r="F40"/>
      <c r="G40"/>
      <c r="IU40"/>
      <c r="IV40"/>
    </row>
    <row r="41" spans="1:256" ht="114.75">
      <c r="A41" s="35">
        <f>MAX($A$10:A40)+1</f>
        <v>29</v>
      </c>
      <c r="B41" s="47"/>
      <c r="C41" s="38" t="s">
        <v>68</v>
      </c>
      <c r="D41" s="32" t="s">
        <v>34</v>
      </c>
      <c r="E41" s="93">
        <v>9</v>
      </c>
      <c r="F41"/>
      <c r="G41"/>
      <c r="IU41"/>
      <c r="IV41"/>
    </row>
    <row r="42" spans="1:256" ht="63.75">
      <c r="A42" s="35">
        <f>MAX($A$10:A40)+1</f>
        <v>29</v>
      </c>
      <c r="B42" s="30" t="s">
        <v>69</v>
      </c>
      <c r="C42" s="38" t="s">
        <v>70</v>
      </c>
      <c r="D42" s="32" t="s">
        <v>41</v>
      </c>
      <c r="E42" s="93">
        <v>90</v>
      </c>
      <c r="F42"/>
      <c r="G42"/>
      <c r="IU42"/>
      <c r="IV42"/>
    </row>
    <row r="43" spans="1:256" ht="25.5">
      <c r="A43" s="35">
        <f>MAX($A$10:A42)+1</f>
        <v>30</v>
      </c>
      <c r="B43" s="47"/>
      <c r="C43" s="38" t="s">
        <v>71</v>
      </c>
      <c r="D43" s="32" t="s">
        <v>41</v>
      </c>
      <c r="E43" s="93">
        <v>15.6</v>
      </c>
      <c r="F43"/>
      <c r="G43"/>
      <c r="IU43"/>
      <c r="IV43"/>
    </row>
    <row r="44" spans="1:256" ht="38.25" customHeight="1">
      <c r="A44" s="35">
        <f>MAX($A$10:A43)+1</f>
        <v>31</v>
      </c>
      <c r="B44" s="47"/>
      <c r="C44" s="38" t="s">
        <v>72</v>
      </c>
      <c r="D44" s="32" t="s">
        <v>41</v>
      </c>
      <c r="E44" s="93">
        <v>410</v>
      </c>
      <c r="F44"/>
      <c r="G44"/>
      <c r="IU44"/>
      <c r="IV44"/>
    </row>
    <row r="45" spans="1:256" ht="25.5">
      <c r="A45" s="35">
        <f>MAX($A$10:A44)+1</f>
        <v>32</v>
      </c>
      <c r="B45" s="47"/>
      <c r="C45" s="38" t="s">
        <v>73</v>
      </c>
      <c r="D45" s="32" t="s">
        <v>74</v>
      </c>
      <c r="E45" s="93">
        <v>5.2</v>
      </c>
      <c r="F45"/>
      <c r="G45"/>
      <c r="IU45"/>
      <c r="IV45"/>
    </row>
    <row r="46" spans="1:256" ht="12.75">
      <c r="A46" s="25" t="s">
        <v>20</v>
      </c>
      <c r="B46" s="26" t="s">
        <v>75</v>
      </c>
      <c r="C46" s="27" t="s">
        <v>76</v>
      </c>
      <c r="D46" s="22" t="s">
        <v>20</v>
      </c>
      <c r="E46" s="24" t="s">
        <v>20</v>
      </c>
      <c r="F46"/>
      <c r="G46"/>
      <c r="IU46"/>
      <c r="IV46"/>
    </row>
    <row r="47" spans="1:256" ht="51">
      <c r="A47" s="35">
        <f>MAX($A$10:A46)+1</f>
        <v>33</v>
      </c>
      <c r="B47" s="48" t="s">
        <v>77</v>
      </c>
      <c r="C47" s="39" t="s">
        <v>78</v>
      </c>
      <c r="D47" s="32" t="s">
        <v>28</v>
      </c>
      <c r="E47" s="93">
        <v>3945.47</v>
      </c>
      <c r="F47"/>
      <c r="G47"/>
      <c r="IU47"/>
      <c r="IV47"/>
    </row>
    <row r="48" spans="1:256" ht="25.5">
      <c r="A48" s="35">
        <f>MAX($A$10:A47)+1</f>
        <v>34</v>
      </c>
      <c r="B48" s="45"/>
      <c r="C48" s="39" t="s">
        <v>79</v>
      </c>
      <c r="D48" s="32" t="s">
        <v>28</v>
      </c>
      <c r="E48" s="93">
        <v>808</v>
      </c>
      <c r="F48"/>
      <c r="G48"/>
      <c r="IU48"/>
      <c r="IV48"/>
    </row>
    <row r="49" spans="1:256" s="46" customFormat="1" ht="38.25">
      <c r="A49" s="35">
        <f>MAX($A$10:A48)+1</f>
        <v>35</v>
      </c>
      <c r="B49" s="45"/>
      <c r="C49" s="39" t="s">
        <v>80</v>
      </c>
      <c r="D49" s="32" t="s">
        <v>28</v>
      </c>
      <c r="E49" s="93">
        <v>18</v>
      </c>
      <c r="F49"/>
      <c r="G49"/>
      <c r="IU49"/>
      <c r="IV49"/>
    </row>
    <row r="50" spans="1:256" s="46" customFormat="1" ht="38.25">
      <c r="A50" s="35">
        <f>MAX($A$10:A49)+1</f>
        <v>36</v>
      </c>
      <c r="B50" s="45"/>
      <c r="C50" s="39" t="s">
        <v>81</v>
      </c>
      <c r="D50" s="32" t="s">
        <v>28</v>
      </c>
      <c r="E50" s="93">
        <v>242.3</v>
      </c>
      <c r="F50"/>
      <c r="G50"/>
      <c r="IU50"/>
      <c r="IV50"/>
    </row>
    <row r="51" spans="1:256" ht="25.5">
      <c r="A51" s="35">
        <f>MAX($A$10:A50)+1</f>
        <v>37</v>
      </c>
      <c r="B51" s="45"/>
      <c r="C51" s="39" t="s">
        <v>82</v>
      </c>
      <c r="D51" s="32" t="s">
        <v>28</v>
      </c>
      <c r="E51" s="93">
        <v>378.12</v>
      </c>
      <c r="F51"/>
      <c r="G51"/>
      <c r="IU51"/>
      <c r="IV51"/>
    </row>
    <row r="52" spans="1:256" ht="63.75">
      <c r="A52" s="35">
        <f>MAX($A$10:A51)+1</f>
        <v>38</v>
      </c>
      <c r="B52" s="49" t="s">
        <v>83</v>
      </c>
      <c r="C52" s="44" t="s">
        <v>84</v>
      </c>
      <c r="D52" s="32" t="s">
        <v>28</v>
      </c>
      <c r="E52" s="93">
        <v>242.3</v>
      </c>
      <c r="F52"/>
      <c r="G52"/>
      <c r="IU52"/>
      <c r="IV52"/>
    </row>
    <row r="53" spans="1:256" ht="51">
      <c r="A53" s="35">
        <f>MAX($A$10:A52)+1</f>
        <v>39</v>
      </c>
      <c r="B53" s="30"/>
      <c r="C53" s="39" t="s">
        <v>85</v>
      </c>
      <c r="D53" s="32" t="s">
        <v>28</v>
      </c>
      <c r="E53" s="93">
        <v>18</v>
      </c>
      <c r="F53"/>
      <c r="G53"/>
      <c r="IU53"/>
      <c r="IV53"/>
    </row>
    <row r="54" spans="1:256" ht="51">
      <c r="A54" s="35">
        <f>MAX($A$10:A53)+1</f>
        <v>40</v>
      </c>
      <c r="B54" s="30"/>
      <c r="C54" s="39" t="s">
        <v>86</v>
      </c>
      <c r="D54" s="32" t="s">
        <v>28</v>
      </c>
      <c r="E54" s="93">
        <v>362.37</v>
      </c>
      <c r="F54"/>
      <c r="G54"/>
      <c r="IU54"/>
      <c r="IV54"/>
    </row>
    <row r="55" spans="1:256" ht="76.5">
      <c r="A55" s="35">
        <f>MAX($A$10:A54)+1</f>
        <v>41</v>
      </c>
      <c r="B55" s="30"/>
      <c r="C55" s="39" t="s">
        <v>87</v>
      </c>
      <c r="D55" s="32" t="s">
        <v>28</v>
      </c>
      <c r="E55" s="93">
        <v>3688.93</v>
      </c>
      <c r="F55"/>
      <c r="G55"/>
      <c r="IU55"/>
      <c r="IV55"/>
    </row>
    <row r="56" spans="1:256" ht="51">
      <c r="A56" s="35">
        <f>MAX($A$10:A55)+1</f>
        <v>42</v>
      </c>
      <c r="B56" s="30"/>
      <c r="C56" s="39" t="s">
        <v>88</v>
      </c>
      <c r="D56" s="32" t="s">
        <v>28</v>
      </c>
      <c r="E56" s="93">
        <v>337</v>
      </c>
      <c r="F56"/>
      <c r="G56"/>
      <c r="IU56"/>
      <c r="IV56"/>
    </row>
    <row r="57" spans="1:256" ht="25.5">
      <c r="A57" s="25" t="s">
        <v>20</v>
      </c>
      <c r="B57" s="26" t="s">
        <v>89</v>
      </c>
      <c r="C57" s="27" t="s">
        <v>90</v>
      </c>
      <c r="D57" s="22" t="s">
        <v>20</v>
      </c>
      <c r="E57" s="24" t="s">
        <v>20</v>
      </c>
      <c r="F57"/>
      <c r="G57"/>
      <c r="IU57"/>
      <c r="IV57"/>
    </row>
    <row r="58" spans="1:256" ht="76.5">
      <c r="A58" s="35">
        <f>MAX($A$10:A57)+1</f>
        <v>43</v>
      </c>
      <c r="B58" s="30" t="s">
        <v>91</v>
      </c>
      <c r="C58" s="39" t="s">
        <v>92</v>
      </c>
      <c r="D58" s="32" t="s">
        <v>28</v>
      </c>
      <c r="E58" s="93">
        <v>3945.47</v>
      </c>
      <c r="F58"/>
      <c r="G58"/>
      <c r="IU58"/>
      <c r="IV58"/>
    </row>
    <row r="59" spans="1:256" ht="63.75">
      <c r="A59" s="35">
        <f>MAX($A$10:A58)+1</f>
        <v>44</v>
      </c>
      <c r="B59" s="49"/>
      <c r="C59" s="39" t="s">
        <v>93</v>
      </c>
      <c r="D59" s="32" t="s">
        <v>28</v>
      </c>
      <c r="E59" s="93">
        <v>378.12</v>
      </c>
      <c r="F59"/>
      <c r="G59"/>
      <c r="IU59"/>
      <c r="IV59"/>
    </row>
    <row r="60" spans="1:256" ht="25.5">
      <c r="A60" s="35">
        <f>MAX($A$10:A59)+1</f>
        <v>45</v>
      </c>
      <c r="B60" s="49"/>
      <c r="C60" s="27" t="s">
        <v>94</v>
      </c>
      <c r="D60" s="22" t="s">
        <v>20</v>
      </c>
      <c r="E60" s="24" t="s">
        <v>20</v>
      </c>
      <c r="F60"/>
      <c r="G60"/>
      <c r="IU60"/>
      <c r="IV60"/>
    </row>
    <row r="61" spans="1:256" ht="51">
      <c r="A61" s="35">
        <f>MAX($A$10:A60)+1</f>
        <v>46</v>
      </c>
      <c r="B61" s="30" t="s">
        <v>95</v>
      </c>
      <c r="C61" s="31" t="s">
        <v>96</v>
      </c>
      <c r="D61" s="32" t="s">
        <v>28</v>
      </c>
      <c r="E61" s="93">
        <v>3576.67</v>
      </c>
      <c r="F61"/>
      <c r="G61"/>
      <c r="IU61"/>
      <c r="IV61"/>
    </row>
    <row r="62" spans="1:256" s="46" customFormat="1" ht="55.5" customHeight="1">
      <c r="A62" s="35">
        <f>MAX($A$10:A61)+1</f>
        <v>47</v>
      </c>
      <c r="B62" s="30"/>
      <c r="C62" s="31" t="s">
        <v>97</v>
      </c>
      <c r="D62" s="32" t="s">
        <v>28</v>
      </c>
      <c r="E62" s="93">
        <v>324.55</v>
      </c>
      <c r="F62"/>
      <c r="G62"/>
      <c r="IU62"/>
      <c r="IV62"/>
    </row>
    <row r="63" spans="1:256" s="50" customFormat="1" ht="12.75">
      <c r="A63" s="25" t="s">
        <v>20</v>
      </c>
      <c r="B63" s="26" t="s">
        <v>98</v>
      </c>
      <c r="C63" s="27" t="s">
        <v>99</v>
      </c>
      <c r="D63" s="22" t="s">
        <v>20</v>
      </c>
      <c r="E63" s="24" t="s">
        <v>20</v>
      </c>
      <c r="F63"/>
      <c r="G63"/>
      <c r="IU63"/>
      <c r="IV63"/>
    </row>
    <row r="64" spans="1:256" s="50" customFormat="1" ht="51">
      <c r="A64" s="35">
        <f>MAX($A$10:A63)+1</f>
        <v>48</v>
      </c>
      <c r="B64" s="30" t="s">
        <v>100</v>
      </c>
      <c r="C64" s="31" t="s">
        <v>101</v>
      </c>
      <c r="D64" s="32" t="s">
        <v>28</v>
      </c>
      <c r="E64" s="93">
        <v>3559.97</v>
      </c>
      <c r="F64"/>
      <c r="G64"/>
      <c r="IU64"/>
      <c r="IV64"/>
    </row>
    <row r="65" spans="1:256" s="50" customFormat="1" ht="38.25">
      <c r="A65" s="35">
        <f>MAX($A$10:A64)+1</f>
        <v>49</v>
      </c>
      <c r="B65" s="45"/>
      <c r="C65" s="31" t="s">
        <v>102</v>
      </c>
      <c r="D65" s="32" t="s">
        <v>28</v>
      </c>
      <c r="E65" s="93">
        <v>321.4</v>
      </c>
      <c r="F65"/>
      <c r="G65"/>
      <c r="IU65"/>
      <c r="IV65"/>
    </row>
    <row r="66" spans="1:256" s="1" customFormat="1" ht="38.25">
      <c r="A66" s="35">
        <f>MAX($A$10:A65)+1</f>
        <v>50</v>
      </c>
      <c r="B66" s="45"/>
      <c r="C66" s="31" t="s">
        <v>103</v>
      </c>
      <c r="D66" s="32" t="s">
        <v>28</v>
      </c>
      <c r="E66" s="93">
        <v>91.8</v>
      </c>
      <c r="F66"/>
      <c r="G66"/>
      <c r="IU66"/>
      <c r="IV66"/>
    </row>
    <row r="67" spans="1:256" ht="38.25">
      <c r="A67" s="35">
        <f>MAX($A$10:A66)+1</f>
        <v>51</v>
      </c>
      <c r="B67" s="30" t="s">
        <v>104</v>
      </c>
      <c r="C67" s="39" t="s">
        <v>105</v>
      </c>
      <c r="D67" s="32" t="s">
        <v>28</v>
      </c>
      <c r="E67" s="93">
        <v>820</v>
      </c>
      <c r="F67"/>
      <c r="G67"/>
      <c r="IU67"/>
      <c r="IV67"/>
    </row>
    <row r="68" spans="1:256" ht="39.75" customHeight="1">
      <c r="A68" s="35">
        <f>MAX($A$10:A67)+1</f>
        <v>52</v>
      </c>
      <c r="B68" s="30" t="s">
        <v>106</v>
      </c>
      <c r="C68" s="39" t="s">
        <v>107</v>
      </c>
      <c r="D68" s="32" t="s">
        <v>28</v>
      </c>
      <c r="E68" s="93">
        <v>3546.61</v>
      </c>
      <c r="F68"/>
      <c r="G68"/>
      <c r="IU68"/>
      <c r="IV68"/>
    </row>
    <row r="69" spans="1:256" s="1" customFormat="1" ht="48.75" customHeight="1">
      <c r="A69" s="35">
        <f>MAX($A$10:A68)+1</f>
        <v>53</v>
      </c>
      <c r="B69" s="30"/>
      <c r="C69" s="39" t="s">
        <v>108</v>
      </c>
      <c r="D69" s="32" t="s">
        <v>28</v>
      </c>
      <c r="E69" s="93">
        <v>315.1</v>
      </c>
      <c r="F69"/>
      <c r="G69"/>
      <c r="IU69"/>
      <c r="IV69"/>
    </row>
    <row r="70" spans="1:256" s="1" customFormat="1" ht="54.75" customHeight="1">
      <c r="A70" s="35">
        <f>MAX($A$10:A69)+1</f>
        <v>54</v>
      </c>
      <c r="B70" s="30"/>
      <c r="C70" s="39" t="s">
        <v>109</v>
      </c>
      <c r="D70" s="32" t="s">
        <v>28</v>
      </c>
      <c r="E70" s="93">
        <v>90</v>
      </c>
      <c r="F70"/>
      <c r="G70"/>
      <c r="IU70"/>
      <c r="IV70"/>
    </row>
    <row r="71" spans="1:256" s="1" customFormat="1" ht="25.5">
      <c r="A71" s="35">
        <f>MAX($A$10:A70)+1</f>
        <v>55</v>
      </c>
      <c r="B71" s="30"/>
      <c r="C71" s="44" t="s">
        <v>110</v>
      </c>
      <c r="D71" s="32" t="s">
        <v>28</v>
      </c>
      <c r="E71" s="93">
        <v>97.44</v>
      </c>
      <c r="F71"/>
      <c r="G71"/>
      <c r="IU71"/>
      <c r="IV71"/>
    </row>
    <row r="72" spans="1:256" ht="63.75">
      <c r="A72" s="35">
        <f>MAX($A$10:A71)+1</f>
        <v>56</v>
      </c>
      <c r="B72" s="30" t="s">
        <v>111</v>
      </c>
      <c r="C72" s="44" t="s">
        <v>112</v>
      </c>
      <c r="D72" s="32" t="s">
        <v>28</v>
      </c>
      <c r="E72" s="93">
        <v>143.3</v>
      </c>
      <c r="F72"/>
      <c r="G72"/>
      <c r="IU72"/>
      <c r="IV72"/>
    </row>
    <row r="73" spans="1:256" s="46" customFormat="1" ht="51">
      <c r="A73" s="35">
        <f>MAX($A$10:A72)+1</f>
        <v>57</v>
      </c>
      <c r="B73" s="30"/>
      <c r="C73" s="44" t="s">
        <v>113</v>
      </c>
      <c r="D73" s="32" t="s">
        <v>28</v>
      </c>
      <c r="E73" s="93">
        <v>18</v>
      </c>
      <c r="F73"/>
      <c r="G73"/>
      <c r="IU73"/>
      <c r="IV73"/>
    </row>
    <row r="74" spans="1:256" s="46" customFormat="1" ht="51">
      <c r="A74" s="35">
        <f>MAX($A$10:A73)+1</f>
        <v>58</v>
      </c>
      <c r="B74" s="30"/>
      <c r="C74" s="44" t="s">
        <v>114</v>
      </c>
      <c r="D74" s="32" t="s">
        <v>28</v>
      </c>
      <c r="E74" s="93">
        <v>808</v>
      </c>
      <c r="F74"/>
      <c r="G74"/>
      <c r="IU74"/>
      <c r="IV74"/>
    </row>
    <row r="75" spans="1:256" s="46" customFormat="1" ht="25.5">
      <c r="A75" s="35">
        <f>MAX($A$10:A74)+1</f>
        <v>59</v>
      </c>
      <c r="B75" s="30"/>
      <c r="C75" s="44" t="s">
        <v>115</v>
      </c>
      <c r="D75" s="32" t="s">
        <v>116</v>
      </c>
      <c r="E75" s="93">
        <v>66</v>
      </c>
      <c r="F75"/>
      <c r="G75"/>
      <c r="IU75"/>
      <c r="IV75"/>
    </row>
    <row r="76" spans="1:256" s="46" customFormat="1" ht="25.5">
      <c r="A76" s="35">
        <f>MAX($A$10:A75)+1</f>
        <v>60</v>
      </c>
      <c r="B76" s="30"/>
      <c r="C76" s="44" t="s">
        <v>117</v>
      </c>
      <c r="D76" s="32" t="s">
        <v>116</v>
      </c>
      <c r="E76" s="93">
        <v>559</v>
      </c>
      <c r="F76"/>
      <c r="G76"/>
      <c r="IU76"/>
      <c r="IV76"/>
    </row>
    <row r="77" spans="1:256" s="46" customFormat="1" ht="12.75">
      <c r="A77" s="25" t="s">
        <v>20</v>
      </c>
      <c r="B77" s="26" t="s">
        <v>118</v>
      </c>
      <c r="C77" s="27" t="s">
        <v>119</v>
      </c>
      <c r="D77" s="32"/>
      <c r="E77" s="93"/>
      <c r="F77"/>
      <c r="G77"/>
      <c r="IU77"/>
      <c r="IV77"/>
    </row>
    <row r="78" spans="1:256" s="46" customFormat="1" ht="25.5">
      <c r="A78" s="35">
        <f>MAX($A$10:A77)+1</f>
        <v>61</v>
      </c>
      <c r="B78" s="30" t="s">
        <v>120</v>
      </c>
      <c r="C78" s="37" t="s">
        <v>121</v>
      </c>
      <c r="D78" s="32" t="s">
        <v>28</v>
      </c>
      <c r="E78" s="93">
        <v>3741.91</v>
      </c>
      <c r="F78"/>
      <c r="G78"/>
      <c r="IU78"/>
      <c r="IV78"/>
    </row>
    <row r="79" spans="1:256" s="46" customFormat="1" ht="51">
      <c r="A79" s="35">
        <f>MAX($A$10:A78)+1</f>
        <v>62</v>
      </c>
      <c r="B79" s="30" t="s">
        <v>122</v>
      </c>
      <c r="C79" s="39" t="s">
        <v>123</v>
      </c>
      <c r="D79" s="32" t="s">
        <v>28</v>
      </c>
      <c r="E79" s="93">
        <v>62.2</v>
      </c>
      <c r="F79"/>
      <c r="G79"/>
      <c r="IU79"/>
      <c r="IV79"/>
    </row>
    <row r="80" spans="1:256" s="46" customFormat="1" ht="63.75">
      <c r="A80" s="35">
        <f>MAX($A$10:A79)+1</f>
        <v>63</v>
      </c>
      <c r="B80" s="30"/>
      <c r="C80" s="39" t="s">
        <v>124</v>
      </c>
      <c r="D80" s="32" t="s">
        <v>28</v>
      </c>
      <c r="E80" s="93">
        <v>77.7</v>
      </c>
      <c r="F80"/>
      <c r="G80"/>
      <c r="IU80"/>
      <c r="IV80"/>
    </row>
    <row r="81" spans="1:256" s="46" customFormat="1" ht="25.5">
      <c r="A81" s="35">
        <f>MAX($A$10:A80)+1</f>
        <v>64</v>
      </c>
      <c r="B81" s="30"/>
      <c r="C81" s="39" t="s">
        <v>125</v>
      </c>
      <c r="D81" s="32" t="s">
        <v>28</v>
      </c>
      <c r="E81" s="93">
        <v>110.5</v>
      </c>
      <c r="F81"/>
      <c r="G81"/>
      <c r="IU81"/>
      <c r="IV81"/>
    </row>
    <row r="82" spans="1:256" s="46" customFormat="1" ht="25.5">
      <c r="A82" s="35">
        <f>MAX($A$10:A81)+1</f>
        <v>65</v>
      </c>
      <c r="B82" s="30"/>
      <c r="C82" s="38" t="s">
        <v>126</v>
      </c>
      <c r="D82" s="32" t="s">
        <v>34</v>
      </c>
      <c r="E82" s="93">
        <v>1</v>
      </c>
      <c r="F82"/>
      <c r="G82"/>
      <c r="IU82"/>
      <c r="IV82"/>
    </row>
    <row r="83" spans="1:256" s="46" customFormat="1" ht="25.5">
      <c r="A83" s="25" t="s">
        <v>20</v>
      </c>
      <c r="B83" s="26" t="s">
        <v>127</v>
      </c>
      <c r="C83" s="27" t="s">
        <v>128</v>
      </c>
      <c r="D83" s="22" t="s">
        <v>20</v>
      </c>
      <c r="E83" s="24" t="s">
        <v>20</v>
      </c>
      <c r="F83"/>
      <c r="G83"/>
      <c r="IU83"/>
      <c r="IV83"/>
    </row>
    <row r="84" spans="1:256" s="46" customFormat="1" ht="25.5">
      <c r="A84" s="35">
        <f>MAX($A$10:A83)+1</f>
        <v>66</v>
      </c>
      <c r="B84" s="30" t="s">
        <v>129</v>
      </c>
      <c r="C84" s="39" t="s">
        <v>130</v>
      </c>
      <c r="D84" s="30" t="s">
        <v>28</v>
      </c>
      <c r="E84" s="94">
        <v>202</v>
      </c>
      <c r="F84"/>
      <c r="G84"/>
      <c r="IU84"/>
      <c r="IV84"/>
    </row>
    <row r="85" spans="1:256" ht="25.5">
      <c r="A85" s="35">
        <f>MAX($A$10:A84)+1</f>
        <v>67</v>
      </c>
      <c r="B85" s="30" t="s">
        <v>131</v>
      </c>
      <c r="C85" s="37" t="s">
        <v>132</v>
      </c>
      <c r="D85" s="30" t="s">
        <v>133</v>
      </c>
      <c r="E85" s="94">
        <v>1</v>
      </c>
      <c r="F85"/>
      <c r="G85"/>
      <c r="IU85"/>
      <c r="IV85"/>
    </row>
    <row r="86" spans="1:256" ht="51">
      <c r="A86" s="35">
        <f>MAX($A$10:A85)+1</f>
        <v>68</v>
      </c>
      <c r="B86" s="30" t="s">
        <v>134</v>
      </c>
      <c r="C86" s="39" t="s">
        <v>135</v>
      </c>
      <c r="D86" s="32" t="s">
        <v>43</v>
      </c>
      <c r="E86" s="93">
        <v>1</v>
      </c>
      <c r="F86"/>
      <c r="G86"/>
      <c r="IU86"/>
      <c r="IV86"/>
    </row>
    <row r="87" spans="1:256" s="46" customFormat="1" ht="51">
      <c r="A87" s="35">
        <f>MAX($A$10:A86)+1</f>
        <v>69</v>
      </c>
      <c r="B87" s="30" t="s">
        <v>136</v>
      </c>
      <c r="C87" s="39" t="s">
        <v>137</v>
      </c>
      <c r="D87" s="32" t="s">
        <v>41</v>
      </c>
      <c r="E87" s="93">
        <v>18.4</v>
      </c>
      <c r="F87"/>
      <c r="G87"/>
      <c r="IU87"/>
      <c r="IV87"/>
    </row>
    <row r="88" spans="1:256" ht="89.25">
      <c r="A88" s="35">
        <f>MAX($A$10:A87)+1</f>
        <v>70</v>
      </c>
      <c r="B88" s="30" t="s">
        <v>138</v>
      </c>
      <c r="C88" s="53" t="s">
        <v>139</v>
      </c>
      <c r="D88" s="32" t="s">
        <v>41</v>
      </c>
      <c r="E88" s="95">
        <v>45.22</v>
      </c>
      <c r="F88"/>
      <c r="G88"/>
      <c r="IU88"/>
      <c r="IV88"/>
    </row>
    <row r="89" spans="1:256" ht="89.25">
      <c r="A89" s="35">
        <f>MAX($A$10:A88)+1</f>
        <v>71</v>
      </c>
      <c r="B89" s="40"/>
      <c r="C89" s="53" t="s">
        <v>140</v>
      </c>
      <c r="D89" s="32" t="s">
        <v>41</v>
      </c>
      <c r="E89" s="95">
        <v>60</v>
      </c>
      <c r="F89"/>
      <c r="G89"/>
      <c r="IU89"/>
      <c r="IV89"/>
    </row>
    <row r="90" spans="1:256" ht="38.25">
      <c r="A90" s="35">
        <f>MAX($A$10:A89)+1</f>
        <v>72</v>
      </c>
      <c r="B90" s="40"/>
      <c r="C90" s="53" t="s">
        <v>141</v>
      </c>
      <c r="D90" s="32" t="s">
        <v>34</v>
      </c>
      <c r="E90" s="95">
        <v>4</v>
      </c>
      <c r="F90"/>
      <c r="G90"/>
      <c r="IU90"/>
      <c r="IV90"/>
    </row>
    <row r="91" spans="1:256" ht="12.75">
      <c r="A91" s="25" t="s">
        <v>20</v>
      </c>
      <c r="B91" s="26" t="s">
        <v>142</v>
      </c>
      <c r="C91" s="27" t="s">
        <v>143</v>
      </c>
      <c r="D91" s="22" t="s">
        <v>20</v>
      </c>
      <c r="E91" s="24" t="s">
        <v>20</v>
      </c>
      <c r="F91"/>
      <c r="G91"/>
      <c r="IU91"/>
      <c r="IV91"/>
    </row>
    <row r="92" spans="1:256" ht="51">
      <c r="A92" s="35">
        <f>MAX($A$10:A91)+1</f>
        <v>73</v>
      </c>
      <c r="B92" s="30" t="s">
        <v>144</v>
      </c>
      <c r="C92" s="39" t="s">
        <v>145</v>
      </c>
      <c r="D92" s="32" t="s">
        <v>116</v>
      </c>
      <c r="E92" s="93">
        <v>622</v>
      </c>
      <c r="F92"/>
      <c r="G92"/>
      <c r="IU92"/>
      <c r="IV92"/>
    </row>
    <row r="93" spans="1:256" ht="63.75">
      <c r="A93" s="35">
        <f>MAX($A$10:A92)+1</f>
        <v>74</v>
      </c>
      <c r="B93" s="30"/>
      <c r="C93" s="39" t="s">
        <v>146</v>
      </c>
      <c r="D93" s="32" t="s">
        <v>116</v>
      </c>
      <c r="E93" s="93">
        <v>244</v>
      </c>
      <c r="F93"/>
      <c r="G93"/>
      <c r="IU93"/>
      <c r="IV93"/>
    </row>
    <row r="94" spans="1:256" ht="51">
      <c r="A94" s="35">
        <f>MAX($A$10:A93)+1</f>
        <v>75</v>
      </c>
      <c r="B94" s="30"/>
      <c r="C94" s="39" t="s">
        <v>147</v>
      </c>
      <c r="D94" s="32" t="s">
        <v>116</v>
      </c>
      <c r="E94" s="93">
        <v>52</v>
      </c>
      <c r="F94"/>
      <c r="G94"/>
      <c r="IU94"/>
      <c r="IV94"/>
    </row>
    <row r="95" spans="1:256" ht="18">
      <c r="A95" s="25" t="s">
        <v>20</v>
      </c>
      <c r="B95" s="55"/>
      <c r="C95" s="21" t="s">
        <v>148</v>
      </c>
      <c r="D95" s="56"/>
      <c r="E95" s="34"/>
      <c r="F95"/>
      <c r="G95"/>
      <c r="IU95"/>
      <c r="IV95"/>
    </row>
    <row r="96" spans="1:256" ht="12.75">
      <c r="A96" s="25" t="s">
        <v>20</v>
      </c>
      <c r="B96" s="58" t="s">
        <v>149</v>
      </c>
      <c r="C96" s="27" t="s">
        <v>150</v>
      </c>
      <c r="D96" s="22" t="s">
        <v>20</v>
      </c>
      <c r="E96" s="24" t="s">
        <v>20</v>
      </c>
      <c r="F96"/>
      <c r="G96"/>
      <c r="IU96"/>
      <c r="IV96"/>
    </row>
    <row r="97" spans="1:256" ht="38.25">
      <c r="A97" s="35">
        <f>MAX($A$10:A96)+1</f>
        <v>76</v>
      </c>
      <c r="B97" s="40" t="s">
        <v>151</v>
      </c>
      <c r="C97" s="41" t="s">
        <v>152</v>
      </c>
      <c r="D97" s="56" t="s">
        <v>34</v>
      </c>
      <c r="E97" s="34">
        <v>28</v>
      </c>
      <c r="F97"/>
      <c r="G97"/>
      <c r="IU97"/>
      <c r="IV97"/>
    </row>
    <row r="98" spans="1:256" ht="12.75">
      <c r="A98" s="25" t="s">
        <v>20</v>
      </c>
      <c r="B98" s="58" t="s">
        <v>153</v>
      </c>
      <c r="C98" s="27" t="s">
        <v>154</v>
      </c>
      <c r="D98" s="22" t="s">
        <v>20</v>
      </c>
      <c r="E98" s="24" t="s">
        <v>20</v>
      </c>
      <c r="F98"/>
      <c r="G98"/>
      <c r="IU98"/>
      <c r="IV98"/>
    </row>
    <row r="99" spans="1:256" ht="25.5">
      <c r="A99" s="25" t="s">
        <v>20</v>
      </c>
      <c r="B99" s="40" t="s">
        <v>155</v>
      </c>
      <c r="C99" s="41" t="s">
        <v>156</v>
      </c>
      <c r="D99" s="32"/>
      <c r="E99" s="96"/>
      <c r="F99"/>
      <c r="G99"/>
      <c r="IU99"/>
      <c r="IV99"/>
    </row>
    <row r="100" spans="1:256" ht="25.5">
      <c r="A100" s="61">
        <f>MAX($A$96:A99)+1</f>
        <v>77</v>
      </c>
      <c r="B100" s="40"/>
      <c r="C100" s="41" t="s">
        <v>157</v>
      </c>
      <c r="D100" s="32" t="s">
        <v>158</v>
      </c>
      <c r="E100" s="93">
        <v>10895</v>
      </c>
      <c r="F100"/>
      <c r="G100"/>
      <c r="IU100"/>
      <c r="IV100"/>
    </row>
    <row r="101" spans="1:256" ht="25.5">
      <c r="A101" s="61">
        <f>MAX($A$96:A100)+1</f>
        <v>78</v>
      </c>
      <c r="B101" s="40"/>
      <c r="C101" s="41" t="s">
        <v>159</v>
      </c>
      <c r="D101" s="32" t="s">
        <v>158</v>
      </c>
      <c r="E101" s="93">
        <v>7476</v>
      </c>
      <c r="F101"/>
      <c r="G101"/>
      <c r="IU101"/>
      <c r="IV101"/>
    </row>
    <row r="102" spans="1:256" ht="25.5">
      <c r="A102" s="61">
        <f>MAX($A$96:A101)+1</f>
        <v>79</v>
      </c>
      <c r="B102" s="40"/>
      <c r="C102" s="41" t="s">
        <v>160</v>
      </c>
      <c r="D102" s="32" t="s">
        <v>158</v>
      </c>
      <c r="E102" s="96">
        <v>2336</v>
      </c>
      <c r="F102"/>
      <c r="G102"/>
      <c r="IU102"/>
      <c r="IV102"/>
    </row>
    <row r="103" spans="1:256" ht="25.5">
      <c r="A103" s="61">
        <f>MAX($A$96:A102)+1</f>
        <v>80</v>
      </c>
      <c r="B103" s="40"/>
      <c r="C103" s="41" t="s">
        <v>161</v>
      </c>
      <c r="D103" s="32" t="s">
        <v>34</v>
      </c>
      <c r="E103" s="96">
        <v>66</v>
      </c>
      <c r="F103"/>
      <c r="G103"/>
      <c r="IU103"/>
      <c r="IV103"/>
    </row>
    <row r="104" spans="1:256" ht="12.75">
      <c r="A104" s="25" t="s">
        <v>20</v>
      </c>
      <c r="B104" s="58" t="s">
        <v>162</v>
      </c>
      <c r="C104" s="27" t="s">
        <v>163</v>
      </c>
      <c r="D104" s="22" t="s">
        <v>20</v>
      </c>
      <c r="E104" s="24" t="s">
        <v>20</v>
      </c>
      <c r="F104"/>
      <c r="G104"/>
      <c r="IU104"/>
      <c r="IV104"/>
    </row>
    <row r="105" spans="1:256" ht="25.5">
      <c r="A105" s="61">
        <f>MAX($A$96:A104)+1</f>
        <v>81</v>
      </c>
      <c r="B105" s="55" t="s">
        <v>164</v>
      </c>
      <c r="C105" s="41" t="s">
        <v>165</v>
      </c>
      <c r="D105" s="56" t="s">
        <v>74</v>
      </c>
      <c r="E105" s="34">
        <v>42.16</v>
      </c>
      <c r="F105"/>
      <c r="G105"/>
      <c r="IU105"/>
      <c r="IV105"/>
    </row>
    <row r="106" spans="1:256" ht="25.5">
      <c r="A106" s="61">
        <f>MAX($A$96:A105)+1</f>
        <v>82</v>
      </c>
      <c r="B106" s="40"/>
      <c r="C106" s="53" t="s">
        <v>166</v>
      </c>
      <c r="D106" s="32" t="s">
        <v>74</v>
      </c>
      <c r="E106" s="97">
        <v>2.2</v>
      </c>
      <c r="F106"/>
      <c r="G106"/>
      <c r="IU106"/>
      <c r="IV106"/>
    </row>
    <row r="107" spans="1:256" ht="38.25">
      <c r="A107" s="61">
        <f>MAX($A$96:A106)+1</f>
        <v>83</v>
      </c>
      <c r="B107" s="63" t="s">
        <v>167</v>
      </c>
      <c r="C107" s="41" t="s">
        <v>168</v>
      </c>
      <c r="D107" s="32" t="s">
        <v>74</v>
      </c>
      <c r="E107" s="96">
        <v>22.92</v>
      </c>
      <c r="F107"/>
      <c r="G107"/>
      <c r="IU107"/>
      <c r="IV107"/>
    </row>
    <row r="108" spans="1:256" ht="38.25">
      <c r="A108" s="61">
        <f>MAX($A$96:A107)+1</f>
        <v>84</v>
      </c>
      <c r="B108" s="55" t="s">
        <v>169</v>
      </c>
      <c r="C108" s="41" t="s">
        <v>170</v>
      </c>
      <c r="D108" s="56" t="s">
        <v>74</v>
      </c>
      <c r="E108" s="34">
        <v>33</v>
      </c>
      <c r="F108"/>
      <c r="G108"/>
      <c r="IU108"/>
      <c r="IV108"/>
    </row>
    <row r="109" spans="1:256" ht="25.5">
      <c r="A109" s="61">
        <f>MAX($A$96:A108)+1</f>
        <v>85</v>
      </c>
      <c r="B109" s="40" t="s">
        <v>171</v>
      </c>
      <c r="C109" s="41" t="s">
        <v>172</v>
      </c>
      <c r="D109" s="32" t="s">
        <v>74</v>
      </c>
      <c r="E109" s="97">
        <v>87.5</v>
      </c>
      <c r="F109"/>
      <c r="G109"/>
      <c r="IU109"/>
      <c r="IV109"/>
    </row>
    <row r="110" spans="1:256" ht="12.75">
      <c r="A110" s="61">
        <f>MAX($A$96:A109)+1</f>
        <v>86</v>
      </c>
      <c r="B110" s="40"/>
      <c r="C110" s="41" t="s">
        <v>173</v>
      </c>
      <c r="D110" s="32" t="s">
        <v>74</v>
      </c>
      <c r="E110" s="97">
        <v>18.2</v>
      </c>
      <c r="F110"/>
      <c r="G110"/>
      <c r="IU110"/>
      <c r="IV110"/>
    </row>
    <row r="111" spans="1:256" ht="25.5">
      <c r="A111" s="25" t="s">
        <v>20</v>
      </c>
      <c r="B111" s="40" t="s">
        <v>174</v>
      </c>
      <c r="C111" s="41" t="s">
        <v>175</v>
      </c>
      <c r="D111" s="32"/>
      <c r="E111" s="96"/>
      <c r="F111"/>
      <c r="G111"/>
      <c r="IU111"/>
      <c r="IV111"/>
    </row>
    <row r="112" spans="1:256" ht="25.5">
      <c r="A112" s="61">
        <f>MAX($A$96:A111)+1</f>
        <v>87</v>
      </c>
      <c r="B112" s="40"/>
      <c r="C112" s="41" t="s">
        <v>176</v>
      </c>
      <c r="D112" s="32" t="s">
        <v>74</v>
      </c>
      <c r="E112" s="96">
        <v>12</v>
      </c>
      <c r="F112"/>
      <c r="G112"/>
      <c r="IU112"/>
      <c r="IV112"/>
    </row>
    <row r="113" spans="1:256" ht="25.5">
      <c r="A113" s="61">
        <f>MAX($A$96:A112)+1</f>
        <v>88</v>
      </c>
      <c r="B113" s="40"/>
      <c r="C113" s="41" t="s">
        <v>177</v>
      </c>
      <c r="D113" s="32" t="s">
        <v>74</v>
      </c>
      <c r="E113" s="96">
        <v>13</v>
      </c>
      <c r="F113"/>
      <c r="G113"/>
      <c r="IU113"/>
      <c r="IV113"/>
    </row>
    <row r="114" spans="1:256" ht="38.25">
      <c r="A114" s="61">
        <f>MAX($A$96:A113)+1</f>
        <v>89</v>
      </c>
      <c r="B114" s="55" t="s">
        <v>178</v>
      </c>
      <c r="C114" s="41" t="s">
        <v>179</v>
      </c>
      <c r="D114" s="56" t="s">
        <v>34</v>
      </c>
      <c r="E114" s="34">
        <v>15</v>
      </c>
      <c r="F114"/>
      <c r="G114"/>
      <c r="IU114"/>
      <c r="IV114"/>
    </row>
    <row r="115" spans="1:256" ht="51">
      <c r="A115" s="61">
        <f>MAX($A$96:A114)+1</f>
        <v>90</v>
      </c>
      <c r="B115" s="55" t="s">
        <v>180</v>
      </c>
      <c r="C115" s="41" t="s">
        <v>181</v>
      </c>
      <c r="D115" s="56" t="s">
        <v>34</v>
      </c>
      <c r="E115" s="34">
        <v>2</v>
      </c>
      <c r="F115"/>
      <c r="G115"/>
      <c r="IU115"/>
      <c r="IV115"/>
    </row>
    <row r="116" spans="1:256" ht="12.75">
      <c r="A116" s="25" t="s">
        <v>20</v>
      </c>
      <c r="B116" s="58" t="s">
        <v>182</v>
      </c>
      <c r="C116" s="27" t="s">
        <v>183</v>
      </c>
      <c r="D116" s="22" t="s">
        <v>20</v>
      </c>
      <c r="E116" s="24" t="s">
        <v>20</v>
      </c>
      <c r="F116"/>
      <c r="G116"/>
      <c r="IU116"/>
      <c r="IV116"/>
    </row>
    <row r="117" spans="1:256" ht="51">
      <c r="A117" s="61">
        <f>MAX($A$96:A116)+1</f>
        <v>91</v>
      </c>
      <c r="B117" s="63" t="s">
        <v>184</v>
      </c>
      <c r="C117" s="41" t="s">
        <v>185</v>
      </c>
      <c r="D117" s="32" t="s">
        <v>186</v>
      </c>
      <c r="E117" s="93">
        <v>173</v>
      </c>
      <c r="F117"/>
      <c r="G117"/>
      <c r="IU117"/>
      <c r="IV117"/>
    </row>
    <row r="118" spans="1:256" ht="76.5">
      <c r="A118" s="61">
        <f>MAX($A$96:A117)+1</f>
        <v>92</v>
      </c>
      <c r="B118" s="63" t="s">
        <v>187</v>
      </c>
      <c r="C118" s="41" t="s">
        <v>188</v>
      </c>
      <c r="D118" s="32" t="s">
        <v>186</v>
      </c>
      <c r="E118" s="93">
        <v>251</v>
      </c>
      <c r="F118"/>
      <c r="G118"/>
      <c r="IU118"/>
      <c r="IV118"/>
    </row>
    <row r="119" spans="1:256" ht="63.75">
      <c r="A119" s="61">
        <f>MAX($A$96:A118)+1</f>
        <v>93</v>
      </c>
      <c r="B119" s="55" t="s">
        <v>189</v>
      </c>
      <c r="C119" s="41" t="s">
        <v>190</v>
      </c>
      <c r="D119" s="56" t="s">
        <v>186</v>
      </c>
      <c r="E119" s="98">
        <v>329</v>
      </c>
      <c r="F119"/>
      <c r="G119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IU119"/>
      <c r="IV119"/>
    </row>
    <row r="120" spans="1:256" ht="12.75">
      <c r="A120" s="25" t="s">
        <v>20</v>
      </c>
      <c r="B120" s="58" t="s">
        <v>191</v>
      </c>
      <c r="C120" s="27" t="s">
        <v>192</v>
      </c>
      <c r="D120" s="22" t="s">
        <v>20</v>
      </c>
      <c r="E120" s="24" t="s">
        <v>20</v>
      </c>
      <c r="F120"/>
      <c r="G12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IU120"/>
      <c r="IV120"/>
    </row>
    <row r="121" spans="1:256" ht="38.25">
      <c r="A121" s="61">
        <f>MAX($A$96:A120)+1</f>
        <v>94</v>
      </c>
      <c r="B121" s="63" t="s">
        <v>193</v>
      </c>
      <c r="C121" s="41" t="s">
        <v>194</v>
      </c>
      <c r="D121" s="32" t="s">
        <v>34</v>
      </c>
      <c r="E121" s="96">
        <v>5</v>
      </c>
      <c r="F121"/>
      <c r="G121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IU121"/>
      <c r="IV121"/>
    </row>
    <row r="122" spans="1:256" ht="12.75">
      <c r="A122" s="35">
        <f>MAX($A$10:A121)+1</f>
        <v>95</v>
      </c>
      <c r="B122" s="63"/>
      <c r="C122" s="41" t="s">
        <v>195</v>
      </c>
      <c r="D122" s="32" t="s">
        <v>41</v>
      </c>
      <c r="E122" s="96">
        <v>22</v>
      </c>
      <c r="F122"/>
      <c r="G122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IU122"/>
      <c r="IV122"/>
    </row>
    <row r="123" spans="1:256" ht="12.75">
      <c r="A123" s="25" t="s">
        <v>20</v>
      </c>
      <c r="B123" s="58" t="s">
        <v>196</v>
      </c>
      <c r="C123" s="27" t="s">
        <v>197</v>
      </c>
      <c r="D123" s="22" t="s">
        <v>20</v>
      </c>
      <c r="E123" s="24" t="s">
        <v>20</v>
      </c>
      <c r="F123"/>
      <c r="G123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IU123"/>
      <c r="IV123"/>
    </row>
    <row r="124" spans="1:256" ht="51">
      <c r="A124" s="61">
        <f>MAX($A$96:A123)+1</f>
        <v>96</v>
      </c>
      <c r="B124" s="55" t="s">
        <v>198</v>
      </c>
      <c r="C124" s="41" t="s">
        <v>199</v>
      </c>
      <c r="D124" s="56" t="s">
        <v>34</v>
      </c>
      <c r="E124" s="34">
        <v>30</v>
      </c>
      <c r="F124"/>
      <c r="G124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IU124"/>
      <c r="IV124"/>
    </row>
    <row r="125" spans="1:256" ht="12.75">
      <c r="A125" s="25" t="s">
        <v>20</v>
      </c>
      <c r="B125" s="58" t="s">
        <v>200</v>
      </c>
      <c r="C125" s="27" t="s">
        <v>201</v>
      </c>
      <c r="D125" s="22" t="s">
        <v>20</v>
      </c>
      <c r="E125" s="24" t="s">
        <v>20</v>
      </c>
      <c r="F125"/>
      <c r="G125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IU125"/>
      <c r="IV125"/>
    </row>
    <row r="126" spans="1:256" ht="12.75">
      <c r="A126" s="61">
        <f>MAX($A$96:A125)+1</f>
        <v>97</v>
      </c>
      <c r="B126" s="55" t="s">
        <v>202</v>
      </c>
      <c r="C126" s="41" t="s">
        <v>203</v>
      </c>
      <c r="D126" s="32" t="s">
        <v>41</v>
      </c>
      <c r="E126" s="96">
        <v>13.58</v>
      </c>
      <c r="F126"/>
      <c r="G126"/>
      <c r="IU126"/>
      <c r="IV126"/>
    </row>
    <row r="127" spans="1:256" ht="51">
      <c r="A127" s="61">
        <f>MAX($A$96:A126)+1</f>
        <v>98</v>
      </c>
      <c r="B127" s="55"/>
      <c r="C127" s="41" t="s">
        <v>204</v>
      </c>
      <c r="D127" s="56" t="s">
        <v>41</v>
      </c>
      <c r="E127" s="96">
        <v>16.56</v>
      </c>
      <c r="F127"/>
      <c r="G127"/>
      <c r="IU127"/>
      <c r="IV127"/>
    </row>
    <row r="128" spans="1:256" ht="12.75">
      <c r="A128" s="25" t="s">
        <v>20</v>
      </c>
      <c r="B128" s="58" t="s">
        <v>205</v>
      </c>
      <c r="C128" s="27" t="s">
        <v>206</v>
      </c>
      <c r="D128" s="22" t="s">
        <v>20</v>
      </c>
      <c r="E128" s="24" t="s">
        <v>20</v>
      </c>
      <c r="F128"/>
      <c r="G128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IU128"/>
      <c r="IV128"/>
    </row>
    <row r="129" spans="1:256" ht="51">
      <c r="A129" s="61">
        <f>MAX($A$96:A128)+1</f>
        <v>99</v>
      </c>
      <c r="B129" s="40" t="s">
        <v>207</v>
      </c>
      <c r="C129" s="53" t="s">
        <v>208</v>
      </c>
      <c r="D129" s="32" t="s">
        <v>41</v>
      </c>
      <c r="E129" s="95">
        <v>32.5</v>
      </c>
      <c r="F129"/>
      <c r="G129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IU129"/>
      <c r="IV129"/>
    </row>
    <row r="130" spans="1:256" ht="51">
      <c r="A130" s="61">
        <f>MAX($A$96:A129)+1</f>
        <v>100</v>
      </c>
      <c r="B130" s="40"/>
      <c r="C130" s="53" t="s">
        <v>209</v>
      </c>
      <c r="D130" s="32" t="s">
        <v>41</v>
      </c>
      <c r="E130" s="95">
        <v>16.5</v>
      </c>
      <c r="F130"/>
      <c r="G13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IU130"/>
      <c r="IV130"/>
    </row>
    <row r="131" spans="1:256" ht="12.75">
      <c r="A131" s="25" t="s">
        <v>20</v>
      </c>
      <c r="B131" s="58" t="s">
        <v>210</v>
      </c>
      <c r="C131" s="27" t="s">
        <v>211</v>
      </c>
      <c r="D131" s="22" t="s">
        <v>20</v>
      </c>
      <c r="E131" s="24" t="s">
        <v>20</v>
      </c>
      <c r="F131"/>
      <c r="G131"/>
      <c r="IU131"/>
      <c r="IV131"/>
    </row>
    <row r="132" spans="1:256" ht="38.25">
      <c r="A132" s="61">
        <f>MAX($A$96:A131)+1</f>
        <v>101</v>
      </c>
      <c r="B132" s="40" t="s">
        <v>212</v>
      </c>
      <c r="C132" s="41" t="s">
        <v>213</v>
      </c>
      <c r="D132" s="32" t="s">
        <v>41</v>
      </c>
      <c r="E132" s="99">
        <v>6</v>
      </c>
      <c r="F132"/>
      <c r="G132"/>
      <c r="IU132"/>
      <c r="IV132"/>
    </row>
    <row r="133" spans="1:256" ht="51">
      <c r="A133" s="61">
        <f>MAX($A$96:A132)+1</f>
        <v>102</v>
      </c>
      <c r="B133" s="55" t="s">
        <v>214</v>
      </c>
      <c r="C133" s="41" t="s">
        <v>215</v>
      </c>
      <c r="D133" s="32" t="s">
        <v>186</v>
      </c>
      <c r="E133" s="96">
        <v>80.42</v>
      </c>
      <c r="F133"/>
      <c r="G133"/>
      <c r="IU133"/>
      <c r="IV133"/>
    </row>
    <row r="134" spans="1:256" ht="25.5">
      <c r="A134" s="61">
        <f>MAX($A$96:A133)+1</f>
        <v>103</v>
      </c>
      <c r="B134" s="40" t="s">
        <v>216</v>
      </c>
      <c r="C134" s="41" t="s">
        <v>217</v>
      </c>
      <c r="D134" s="32" t="s">
        <v>186</v>
      </c>
      <c r="E134" s="97">
        <v>97.44</v>
      </c>
      <c r="F134"/>
      <c r="G134"/>
      <c r="IU134"/>
      <c r="IV134"/>
    </row>
    <row r="135" spans="1:256" ht="51">
      <c r="A135" s="61">
        <f>MAX($A$96:A134)+1</f>
        <v>104</v>
      </c>
      <c r="B135" s="40" t="s">
        <v>218</v>
      </c>
      <c r="C135" s="41" t="s">
        <v>219</v>
      </c>
      <c r="D135" s="32" t="s">
        <v>186</v>
      </c>
      <c r="E135" s="97">
        <v>416</v>
      </c>
      <c r="F135"/>
      <c r="G135"/>
      <c r="IU135"/>
      <c r="IV135"/>
    </row>
    <row r="136" spans="1:256" ht="51">
      <c r="A136" s="35">
        <f>MAX($A$10:A135)+1</f>
        <v>105</v>
      </c>
      <c r="B136" s="40"/>
      <c r="C136" s="41" t="s">
        <v>220</v>
      </c>
      <c r="D136" s="32" t="s">
        <v>186</v>
      </c>
      <c r="E136" s="97">
        <v>24</v>
      </c>
      <c r="F136"/>
      <c r="G136"/>
      <c r="IU136"/>
      <c r="IV136"/>
    </row>
    <row r="137" spans="1:256" ht="25.5">
      <c r="A137" s="109">
        <f>MAX($A$10:A136)+1</f>
        <v>106</v>
      </c>
      <c r="B137" s="110" t="s">
        <v>221</v>
      </c>
      <c r="C137" s="41" t="s">
        <v>222</v>
      </c>
      <c r="D137" s="111" t="s">
        <v>43</v>
      </c>
      <c r="E137" s="117">
        <v>1</v>
      </c>
      <c r="F137"/>
      <c r="G137"/>
      <c r="IU137"/>
      <c r="IV137"/>
    </row>
    <row r="138" spans="1:256" ht="25.5">
      <c r="A138" s="109"/>
      <c r="B138" s="110"/>
      <c r="C138" s="67" t="s">
        <v>223</v>
      </c>
      <c r="D138" s="111"/>
      <c r="E138" s="117"/>
      <c r="F138"/>
      <c r="G138"/>
      <c r="IU138"/>
      <c r="IV138"/>
    </row>
    <row r="139" spans="1:256" ht="38.25">
      <c r="A139" s="109"/>
      <c r="B139" s="110"/>
      <c r="C139" s="68" t="s">
        <v>224</v>
      </c>
      <c r="D139" s="111"/>
      <c r="E139" s="117"/>
      <c r="F139"/>
      <c r="G139"/>
      <c r="IU139"/>
      <c r="IV139"/>
    </row>
    <row r="140" spans="1:256" ht="38.25">
      <c r="A140" s="109"/>
      <c r="B140" s="110"/>
      <c r="C140" s="69" t="s">
        <v>225</v>
      </c>
      <c r="D140" s="111"/>
      <c r="E140" s="117"/>
      <c r="F140"/>
      <c r="G140"/>
      <c r="IU140"/>
      <c r="IV140"/>
    </row>
    <row r="141" spans="1:256" ht="25.5">
      <c r="A141" s="109"/>
      <c r="B141" s="110"/>
      <c r="C141" s="69" t="s">
        <v>226</v>
      </c>
      <c r="D141" s="111"/>
      <c r="E141" s="117"/>
      <c r="F141"/>
      <c r="G141"/>
      <c r="IU141"/>
      <c r="IV141"/>
    </row>
    <row r="142" spans="1:256" ht="25.5">
      <c r="A142" s="109"/>
      <c r="B142" s="110"/>
      <c r="C142" s="69" t="s">
        <v>227</v>
      </c>
      <c r="D142" s="111"/>
      <c r="E142" s="117"/>
      <c r="F142"/>
      <c r="G142"/>
      <c r="IU142"/>
      <c r="IV142"/>
    </row>
    <row r="143" spans="1:256" ht="38.25">
      <c r="A143" s="109"/>
      <c r="B143" s="110"/>
      <c r="C143" s="69" t="s">
        <v>228</v>
      </c>
      <c r="D143" s="111"/>
      <c r="E143" s="117"/>
      <c r="F143"/>
      <c r="G143"/>
      <c r="IU143"/>
      <c r="IV143"/>
    </row>
    <row r="144" spans="1:256" ht="25.5">
      <c r="A144" s="109"/>
      <c r="B144" s="110"/>
      <c r="C144" s="69" t="s">
        <v>229</v>
      </c>
      <c r="D144" s="111"/>
      <c r="E144" s="117"/>
      <c r="F144"/>
      <c r="G144"/>
      <c r="IU144"/>
      <c r="IV144"/>
    </row>
    <row r="145" spans="1:256" ht="12.75">
      <c r="A145" s="109"/>
      <c r="B145" s="110"/>
      <c r="C145" s="69" t="s">
        <v>230</v>
      </c>
      <c r="D145" s="111"/>
      <c r="E145" s="117"/>
      <c r="F145"/>
      <c r="G145"/>
      <c r="IU145"/>
      <c r="IV145"/>
    </row>
    <row r="146" spans="1:256" ht="89.25">
      <c r="A146" s="35">
        <f>MAX($A$10:A145)+1</f>
        <v>107</v>
      </c>
      <c r="B146" s="40"/>
      <c r="C146" s="69" t="s">
        <v>231</v>
      </c>
      <c r="D146" s="32" t="s">
        <v>43</v>
      </c>
      <c r="E146" s="97">
        <v>1</v>
      </c>
      <c r="F146"/>
      <c r="G146"/>
      <c r="IU146"/>
      <c r="IV146"/>
    </row>
    <row r="147" spans="1:256" ht="38.25">
      <c r="A147" s="35">
        <f>MAX($A$10:A146)+1</f>
        <v>108</v>
      </c>
      <c r="B147" s="40"/>
      <c r="C147" s="68" t="s">
        <v>232</v>
      </c>
      <c r="D147" s="32" t="s">
        <v>43</v>
      </c>
      <c r="E147" s="97">
        <v>1</v>
      </c>
      <c r="F147"/>
      <c r="G147"/>
      <c r="IU147"/>
      <c r="IV147"/>
    </row>
    <row r="148" spans="1:256" ht="63.75">
      <c r="A148" s="100">
        <f>MAX($A$10:A147)+1</f>
        <v>109</v>
      </c>
      <c r="B148" s="101"/>
      <c r="C148" s="102" t="s">
        <v>233</v>
      </c>
      <c r="D148" s="103" t="s">
        <v>43</v>
      </c>
      <c r="E148" s="104">
        <v>1</v>
      </c>
      <c r="F148"/>
      <c r="G148"/>
      <c r="IU148"/>
      <c r="IV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</sheetData>
  <sheetProtection/>
  <mergeCells count="8">
    <mergeCell ref="A1:G1"/>
    <mergeCell ref="A2:G2"/>
    <mergeCell ref="A3:G3"/>
    <mergeCell ref="D4:E4"/>
    <mergeCell ref="A137:A145"/>
    <mergeCell ref="B137:B145"/>
    <mergeCell ref="D137:D145"/>
    <mergeCell ref="E137:E145"/>
  </mergeCells>
  <printOptions/>
  <pageMargins left="1.18125" right="0.3506944444444444" top="0.5902777777777778" bottom="0.5902777777777778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</cp:lastModifiedBy>
  <dcterms:modified xsi:type="dcterms:W3CDTF">2013-04-30T13:10:30Z</dcterms:modified>
  <cp:category/>
  <cp:version/>
  <cp:contentType/>
  <cp:contentStatus/>
</cp:coreProperties>
</file>