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<sst xmlns="http://schemas.openxmlformats.org/spreadsheetml/2006/main" count="183" uniqueCount="76">
  <si>
    <t>w sprawie : zmian  budżetu powiatu żagańskiego</t>
  </si>
  <si>
    <t>§ 1</t>
  </si>
  <si>
    <t>dział</t>
  </si>
  <si>
    <t>o kwotę</t>
  </si>
  <si>
    <t>rozdział</t>
  </si>
  <si>
    <t xml:space="preserve">§ </t>
  </si>
  <si>
    <t>§ 2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</si>
  <si>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</si>
  <si>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</si>
  <si>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</si>
  <si>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</si>
  <si>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</si>
  <si>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</si>
  <si>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Wykonanie uchwały powierza się Zarządowi Powiatu Żagańskiego.</t>
  </si>
  <si>
    <t>§ 5</t>
  </si>
  <si>
    <t>Uchwała wchodzi w życie z dniem podjęcia.</t>
  </si>
  <si>
    <t>Brak zastrzeżeń</t>
  </si>
  <si>
    <t>formalno-prawnych</t>
  </si>
  <si>
    <t>1. Zwiększa się plan wydatków własnych</t>
  </si>
  <si>
    <t>Zakup usług pozostałych</t>
  </si>
  <si>
    <t>Administracja publiczna</t>
  </si>
  <si>
    <t>Starostwa powiatowe</t>
  </si>
  <si>
    <t>(tekst jednolity Dz.U. Nr 142 poz. 1592 z 2001 r. ze zmianami) oraz art. 109 ust 1, art. 124 ust 1</t>
  </si>
  <si>
    <t xml:space="preserve">Na podstawie art. 12 pkt 5 ustawy z dnia 5 czerwca 1998 r. o samorządzie powiatowym </t>
  </si>
  <si>
    <t>1. Zwiększa się plan dochodów własnych</t>
  </si>
  <si>
    <t xml:space="preserve">(związków gmin), powiatów (związków powiatów), </t>
  </si>
  <si>
    <t>samorządów województw, pozyskane z innych źródeł</t>
  </si>
  <si>
    <t>Wynagrodzenia osobowe pracowników</t>
  </si>
  <si>
    <t>Pozostałe odsetki</t>
  </si>
  <si>
    <t>Oświata i wychowanie</t>
  </si>
  <si>
    <t>Rady Powiatu Żagańskiego</t>
  </si>
  <si>
    <t>600</t>
  </si>
  <si>
    <t>Transport i łączność</t>
  </si>
  <si>
    <t>60014</t>
  </si>
  <si>
    <t>Drogi publiczne powiatowe</t>
  </si>
  <si>
    <t>4300</t>
  </si>
  <si>
    <t>4010</t>
  </si>
  <si>
    <t>092</t>
  </si>
  <si>
    <t>270</t>
  </si>
  <si>
    <t xml:space="preserve">Środki na dofinansowanie własnych zadań bieżących gmin </t>
  </si>
  <si>
    <t>Licea ogólnokształcące</t>
  </si>
  <si>
    <t>075</t>
  </si>
  <si>
    <t>Internaty i bursy szkolne</t>
  </si>
  <si>
    <t>Edukacyjna opieka wychowawcza</t>
  </si>
  <si>
    <t>Zakup materiałów i wyposażenia</t>
  </si>
  <si>
    <t>Wydatki inwestycyjne jednostek budżetowych</t>
  </si>
  <si>
    <t xml:space="preserve">Dochody z najmu i dzierżawy składników majątkowych </t>
  </si>
  <si>
    <t>Skarbu Państwa, jednostek samorządu terytorialnego lub</t>
  </si>
  <si>
    <t>innych jednostek zaliczanych do sektora finansów publicznych</t>
  </si>
  <si>
    <t>oraz innych umów o podobnym charakterze</t>
  </si>
  <si>
    <t>§ 6</t>
  </si>
  <si>
    <t>§ 7</t>
  </si>
  <si>
    <t>750</t>
  </si>
  <si>
    <t>75020</t>
  </si>
  <si>
    <t>2. Zmniejsza się plan wydatków własnych</t>
  </si>
  <si>
    <t>097</t>
  </si>
  <si>
    <t>Wpływy z różnych dochodów</t>
  </si>
  <si>
    <t>6050</t>
  </si>
  <si>
    <t>4110</t>
  </si>
  <si>
    <t>Składki na ubezpieczenia społeczne</t>
  </si>
  <si>
    <t>700</t>
  </si>
  <si>
    <t>70005</t>
  </si>
  <si>
    <t>Gospodarka mieszkaniowa</t>
  </si>
  <si>
    <t>Gospodarka gruntami i nieruchomościami</t>
  </si>
  <si>
    <t>754</t>
  </si>
  <si>
    <t>75411</t>
  </si>
  <si>
    <t>Bezpieczeństwo publiczne i ochrona przeciwpożarowa</t>
  </si>
  <si>
    <t>Komendy powiatowe Państwowej Straży Pożarnej</t>
  </si>
  <si>
    <t>4250</t>
  </si>
  <si>
    <t>Zakup sprzętu i uzbrojenia</t>
  </si>
  <si>
    <t>Kultura i ochrona dziedzictwa narodowego</t>
  </si>
  <si>
    <t>Pozostałe zadania w zakresie kultury</t>
  </si>
  <si>
    <t>pkt 1,2    ustawy  o  finansach publicznych z dnia 26 listopada 1998 r. (tekst jednolity: Dz.U. z 2003 roku</t>
  </si>
  <si>
    <t xml:space="preserve">Uchwała nr VII/2/2003 </t>
  </si>
  <si>
    <t xml:space="preserve"> z dnia 29 kwietnia 2003 roku</t>
  </si>
  <si>
    <t>Nr 15 poz. 148 ze zmianami) uchwala się co następuje: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</si>
</sst>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9.125" style="3" customWidth="1"/>
    <col min="2" max="2" width="7.00390625" style="1" customWidth="1"/>
    <col min="3" max="3" width="46.375" style="3" customWidth="1"/>
    <col min="4" max="4" width="8.75390625" style="3" customWidth="1"/>
    <col min="5" max="5" width="13.875" style="5" customWidth="1"/>
    <col min="6" max="6" width="15.875" style="3" customWidth="1"/>
    <col min="7" max="16384" width="9.125" style="3" customWidth="1"/>
  </cols>
  <sheetData>
    <row r="1" ht="12.75">
      <c r="C1" s="2"/>
    </row>
    <row r="3" spans="3:5" ht="15.75" customHeight="1">
      <c r="C3" s="13" t="s">
        <v>73</v>
      </c>
      <c r="E3" s="3"/>
    </row>
    <row r="4" spans="2:5" ht="18.75" customHeight="1">
      <c r="B4" s="14"/>
      <c r="C4" s="13" t="s">
        <v>30</v>
      </c>
      <c r="E4" s="3"/>
    </row>
    <row r="5" ht="15.75" customHeight="1">
      <c r="C5" s="13" t="s">
        <v>74</v>
      </c>
    </row>
    <row r="6" ht="10.5" customHeight="1">
      <c r="A6" s="15"/>
    </row>
    <row r="7" spans="1:5" s="18" customFormat="1" ht="15.75">
      <c r="A7" s="16" t="s">
        <v>0</v>
      </c>
      <c r="B7" s="17"/>
      <c r="E7" s="19"/>
    </row>
    <row r="8" spans="2:5" s="18" customFormat="1" ht="9" customHeight="1">
      <c r="B8" s="17"/>
      <c r="E8" s="19"/>
    </row>
    <row r="9" ht="12.75">
      <c r="B9" s="1" t="s">
        <v>23</v>
      </c>
    </row>
    <row r="10" ht="12.75">
      <c r="A10" s="3" t="s">
        <v>22</v>
      </c>
    </row>
    <row r="11" ht="12.75">
      <c r="A11" s="3" t="s">
        <v>72</v>
      </c>
    </row>
    <row r="12" ht="12.75">
      <c r="A12" s="3" t="s">
        <v>75</v>
      </c>
    </row>
    <row r="13" ht="10.5" customHeight="1"/>
    <row r="14" ht="15" customHeight="1">
      <c r="C14" s="20" t="s">
        <v>1</v>
      </c>
    </row>
    <row r="15" ht="12.75" customHeight="1">
      <c r="C15" s="20"/>
    </row>
    <row r="16" spans="1:5" s="21" customFormat="1" ht="18.75" customHeight="1">
      <c r="A16" s="21" t="s">
        <v>24</v>
      </c>
      <c r="B16" s="22"/>
      <c r="C16" s="23"/>
      <c r="E16" s="24"/>
    </row>
    <row r="17" ht="12.75" customHeight="1">
      <c r="C17" s="20"/>
    </row>
    <row r="18" spans="1:5" ht="12.75" customHeight="1">
      <c r="A18" s="6" t="s">
        <v>2</v>
      </c>
      <c r="B18" s="7" t="s">
        <v>31</v>
      </c>
      <c r="C18" s="6" t="s">
        <v>32</v>
      </c>
      <c r="D18" s="6" t="s">
        <v>3</v>
      </c>
      <c r="E18" s="8">
        <f>E19</f>
        <v>5740</v>
      </c>
    </row>
    <row r="19" spans="1:5" ht="12.75" customHeight="1">
      <c r="A19" s="9" t="s">
        <v>4</v>
      </c>
      <c r="B19" s="10" t="s">
        <v>33</v>
      </c>
      <c r="C19" s="9" t="s">
        <v>34</v>
      </c>
      <c r="D19" s="9" t="s">
        <v>3</v>
      </c>
      <c r="E19" s="11">
        <f>E20+E21</f>
        <v>5740</v>
      </c>
    </row>
    <row r="20" spans="1:5" ht="12.75" customHeight="1">
      <c r="A20" s="1" t="s">
        <v>5</v>
      </c>
      <c r="B20" s="4" t="s">
        <v>55</v>
      </c>
      <c r="C20" s="3" t="s">
        <v>56</v>
      </c>
      <c r="D20" s="3" t="s">
        <v>3</v>
      </c>
      <c r="E20" s="5">
        <v>268</v>
      </c>
    </row>
    <row r="21" spans="1:5" ht="12.75" customHeight="1">
      <c r="A21" s="1" t="s">
        <v>5</v>
      </c>
      <c r="B21" s="4" t="s">
        <v>38</v>
      </c>
      <c r="C21" s="3" t="s">
        <v>39</v>
      </c>
      <c r="D21" s="3" t="s">
        <v>3</v>
      </c>
      <c r="E21" s="5">
        <v>5472</v>
      </c>
    </row>
    <row r="22" spans="1:3" ht="12.75" customHeight="1">
      <c r="A22" s="1"/>
      <c r="B22" s="4"/>
      <c r="C22" s="3" t="s">
        <v>25</v>
      </c>
    </row>
    <row r="23" spans="1:3" ht="12.75" customHeight="1">
      <c r="A23" s="1"/>
      <c r="B23" s="4"/>
      <c r="C23" s="3" t="s">
        <v>26</v>
      </c>
    </row>
    <row r="24" spans="1:2" ht="12.75" customHeight="1">
      <c r="A24" s="1"/>
      <c r="B24" s="4"/>
    </row>
    <row r="25" spans="1:5" ht="12.75" customHeight="1">
      <c r="A25" s="6" t="s">
        <v>2</v>
      </c>
      <c r="B25" s="7" t="s">
        <v>60</v>
      </c>
      <c r="C25" s="6" t="s">
        <v>62</v>
      </c>
      <c r="D25" s="6" t="s">
        <v>3</v>
      </c>
      <c r="E25" s="8">
        <f>E26</f>
        <v>6643</v>
      </c>
    </row>
    <row r="26" spans="1:5" ht="12.75" customHeight="1">
      <c r="A26" s="9" t="s">
        <v>4</v>
      </c>
      <c r="B26" s="10" t="s">
        <v>61</v>
      </c>
      <c r="C26" s="9" t="s">
        <v>63</v>
      </c>
      <c r="D26" s="9" t="s">
        <v>3</v>
      </c>
      <c r="E26" s="11">
        <f>E27</f>
        <v>6643</v>
      </c>
    </row>
    <row r="27" spans="1:5" ht="12.75" customHeight="1">
      <c r="A27" s="1" t="s">
        <v>5</v>
      </c>
      <c r="B27" s="4" t="s">
        <v>55</v>
      </c>
      <c r="C27" s="3" t="s">
        <v>56</v>
      </c>
      <c r="D27" s="3" t="s">
        <v>3</v>
      </c>
      <c r="E27" s="5">
        <v>6643</v>
      </c>
    </row>
    <row r="28" spans="1:2" ht="12.75" customHeight="1">
      <c r="A28" s="1"/>
      <c r="B28" s="4"/>
    </row>
    <row r="29" spans="1:5" ht="12.75" customHeight="1">
      <c r="A29" s="6" t="s">
        <v>2</v>
      </c>
      <c r="B29" s="7" t="s">
        <v>52</v>
      </c>
      <c r="C29" s="6" t="s">
        <v>20</v>
      </c>
      <c r="D29" s="6" t="s">
        <v>3</v>
      </c>
      <c r="E29" s="8">
        <f>E30</f>
        <v>16881</v>
      </c>
    </row>
    <row r="30" spans="1:5" ht="12.75" customHeight="1">
      <c r="A30" s="9" t="s">
        <v>4</v>
      </c>
      <c r="B30" s="10" t="s">
        <v>53</v>
      </c>
      <c r="C30" s="9" t="s">
        <v>21</v>
      </c>
      <c r="D30" s="9" t="s">
        <v>3</v>
      </c>
      <c r="E30" s="11">
        <f>E31</f>
        <v>16881</v>
      </c>
    </row>
    <row r="31" spans="1:5" ht="12.75" customHeight="1">
      <c r="A31" s="1" t="s">
        <v>5</v>
      </c>
      <c r="B31" s="4" t="s">
        <v>38</v>
      </c>
      <c r="C31" s="3" t="s">
        <v>39</v>
      </c>
      <c r="D31" s="3" t="s">
        <v>3</v>
      </c>
      <c r="E31" s="5">
        <f>5627+11254</f>
        <v>16881</v>
      </c>
    </row>
    <row r="32" spans="1:3" ht="12.75" customHeight="1">
      <c r="A32" s="1"/>
      <c r="B32" s="4"/>
      <c r="C32" s="3" t="s">
        <v>25</v>
      </c>
    </row>
    <row r="33" spans="1:3" ht="12.75" customHeight="1">
      <c r="A33" s="1"/>
      <c r="B33" s="4"/>
      <c r="C33" s="3" t="s">
        <v>26</v>
      </c>
    </row>
    <row r="34" ht="12.75" customHeight="1">
      <c r="C34" s="20"/>
    </row>
    <row r="35" spans="1:5" ht="12.75" customHeight="1">
      <c r="A35" s="6" t="s">
        <v>2</v>
      </c>
      <c r="B35" s="7" t="s">
        <v>64</v>
      </c>
      <c r="C35" s="6" t="s">
        <v>66</v>
      </c>
      <c r="D35" s="6" t="s">
        <v>3</v>
      </c>
      <c r="E35" s="8">
        <f>E36</f>
        <v>904</v>
      </c>
    </row>
    <row r="36" spans="1:5" ht="12.75" customHeight="1">
      <c r="A36" s="9" t="s">
        <v>4</v>
      </c>
      <c r="B36" s="10" t="s">
        <v>65</v>
      </c>
      <c r="C36" s="9" t="s">
        <v>67</v>
      </c>
      <c r="D36" s="9" t="s">
        <v>3</v>
      </c>
      <c r="E36" s="11">
        <f>E37+E38</f>
        <v>904</v>
      </c>
    </row>
    <row r="37" spans="1:5" ht="12.75" customHeight="1">
      <c r="A37" s="1" t="s">
        <v>5</v>
      </c>
      <c r="B37" s="4" t="s">
        <v>37</v>
      </c>
      <c r="C37" s="3" t="s">
        <v>28</v>
      </c>
      <c r="D37" s="3" t="s">
        <v>3</v>
      </c>
      <c r="E37" s="5">
        <v>646</v>
      </c>
    </row>
    <row r="38" spans="1:5" ht="12.75" customHeight="1">
      <c r="A38" s="1" t="s">
        <v>5</v>
      </c>
      <c r="B38" s="4" t="s">
        <v>55</v>
      </c>
      <c r="C38" s="3" t="s">
        <v>56</v>
      </c>
      <c r="D38" s="3" t="s">
        <v>3</v>
      </c>
      <c r="E38" s="5">
        <v>258</v>
      </c>
    </row>
    <row r="39" ht="12.75" customHeight="1">
      <c r="C39" s="20"/>
    </row>
    <row r="40" spans="1:5" ht="12.75" customHeight="1">
      <c r="A40" s="6" t="s">
        <v>2</v>
      </c>
      <c r="B40" s="20">
        <v>854</v>
      </c>
      <c r="C40" s="6" t="s">
        <v>43</v>
      </c>
      <c r="D40" s="6" t="s">
        <v>3</v>
      </c>
      <c r="E40" s="8">
        <f>E41</f>
        <v>2529</v>
      </c>
    </row>
    <row r="41" spans="1:5" ht="12.75" customHeight="1">
      <c r="A41" s="9" t="s">
        <v>4</v>
      </c>
      <c r="B41" s="25">
        <v>85410</v>
      </c>
      <c r="C41" s="9" t="s">
        <v>42</v>
      </c>
      <c r="D41" s="9" t="s">
        <v>3</v>
      </c>
      <c r="E41" s="11">
        <f>SUM(E42:E42)</f>
        <v>2529</v>
      </c>
    </row>
    <row r="42" spans="1:5" ht="12.75" customHeight="1">
      <c r="A42" s="1" t="s">
        <v>5</v>
      </c>
      <c r="B42" s="4" t="s">
        <v>41</v>
      </c>
      <c r="C42" s="3" t="s">
        <v>46</v>
      </c>
      <c r="D42" s="3" t="s">
        <v>3</v>
      </c>
      <c r="E42" s="5">
        <v>2529</v>
      </c>
    </row>
    <row r="43" spans="1:3" ht="12.75" customHeight="1">
      <c r="A43" s="1"/>
      <c r="B43" s="4"/>
      <c r="C43" s="3" t="s">
        <v>47</v>
      </c>
    </row>
    <row r="44" spans="1:3" ht="12.75" customHeight="1">
      <c r="A44" s="1"/>
      <c r="B44" s="4"/>
      <c r="C44" s="3" t="s">
        <v>48</v>
      </c>
    </row>
    <row r="45" spans="1:3" ht="12.75" customHeight="1">
      <c r="A45" s="1"/>
      <c r="B45" s="4"/>
      <c r="C45" s="3" t="s">
        <v>49</v>
      </c>
    </row>
    <row r="46" spans="1:2" ht="12.75" customHeight="1">
      <c r="A46" s="1"/>
      <c r="B46" s="4"/>
    </row>
    <row r="47" ht="15" customHeight="1">
      <c r="C47" s="20" t="s">
        <v>6</v>
      </c>
    </row>
    <row r="48" spans="2:3" ht="12.75" customHeight="1">
      <c r="B48" s="2"/>
      <c r="C48" s="20"/>
    </row>
    <row r="49" spans="1:5" s="21" customFormat="1" ht="18.75" customHeight="1">
      <c r="A49" s="22" t="s">
        <v>18</v>
      </c>
      <c r="B49" s="23"/>
      <c r="E49" s="24"/>
    </row>
    <row r="50" spans="1:5" s="12" customFormat="1" ht="12.75" customHeight="1">
      <c r="A50" s="26"/>
      <c r="B50" s="27"/>
      <c r="E50" s="28"/>
    </row>
    <row r="51" spans="1:5" s="12" customFormat="1" ht="12.75" customHeight="1">
      <c r="A51" s="6" t="s">
        <v>2</v>
      </c>
      <c r="B51" s="7" t="s">
        <v>31</v>
      </c>
      <c r="C51" s="6" t="s">
        <v>32</v>
      </c>
      <c r="D51" s="6" t="s">
        <v>3</v>
      </c>
      <c r="E51" s="8">
        <f>E52</f>
        <v>5740</v>
      </c>
    </row>
    <row r="52" spans="1:5" s="12" customFormat="1" ht="12.75" customHeight="1">
      <c r="A52" s="9" t="s">
        <v>4</v>
      </c>
      <c r="B52" s="10" t="s">
        <v>33</v>
      </c>
      <c r="C52" s="9" t="s">
        <v>34</v>
      </c>
      <c r="D52" s="9" t="s">
        <v>3</v>
      </c>
      <c r="E52" s="11">
        <f>E54+E53</f>
        <v>5740</v>
      </c>
    </row>
    <row r="53" spans="1:5" s="12" customFormat="1" ht="12.75" customHeight="1">
      <c r="A53" s="1" t="s">
        <v>5</v>
      </c>
      <c r="B53" s="4" t="s">
        <v>36</v>
      </c>
      <c r="C53" s="3" t="s">
        <v>27</v>
      </c>
      <c r="D53" s="3" t="s">
        <v>3</v>
      </c>
      <c r="E53" s="5">
        <v>5472</v>
      </c>
    </row>
    <row r="54" spans="1:5" s="12" customFormat="1" ht="12.75" customHeight="1">
      <c r="A54" s="1" t="s">
        <v>5</v>
      </c>
      <c r="B54" s="4" t="s">
        <v>57</v>
      </c>
      <c r="C54" s="3" t="s">
        <v>45</v>
      </c>
      <c r="D54" s="3" t="s">
        <v>3</v>
      </c>
      <c r="E54" s="5">
        <v>268</v>
      </c>
    </row>
    <row r="55" spans="1:5" s="12" customFormat="1" ht="12.75" customHeight="1">
      <c r="A55" s="1"/>
      <c r="B55" s="4"/>
      <c r="C55" s="3"/>
      <c r="D55" s="3"/>
      <c r="E55" s="5"/>
    </row>
    <row r="56" spans="1:5" s="12" customFormat="1" ht="12.75" customHeight="1">
      <c r="A56" s="6" t="s">
        <v>2</v>
      </c>
      <c r="B56" s="7" t="s">
        <v>60</v>
      </c>
      <c r="C56" s="6" t="s">
        <v>62</v>
      </c>
      <c r="D56" s="6" t="s">
        <v>3</v>
      </c>
      <c r="E56" s="8">
        <f>E57</f>
        <v>6643</v>
      </c>
    </row>
    <row r="57" spans="1:5" s="12" customFormat="1" ht="12.75" customHeight="1">
      <c r="A57" s="9" t="s">
        <v>4</v>
      </c>
      <c r="B57" s="10" t="s">
        <v>61</v>
      </c>
      <c r="C57" s="9" t="s">
        <v>63</v>
      </c>
      <c r="D57" s="9" t="s">
        <v>3</v>
      </c>
      <c r="E57" s="11">
        <f>E58</f>
        <v>6643</v>
      </c>
    </row>
    <row r="58" spans="1:5" s="12" customFormat="1" ht="12.75" customHeight="1">
      <c r="A58" s="1" t="s">
        <v>5</v>
      </c>
      <c r="B58" s="4" t="s">
        <v>35</v>
      </c>
      <c r="C58" s="3" t="s">
        <v>19</v>
      </c>
      <c r="D58" s="3" t="s">
        <v>3</v>
      </c>
      <c r="E58" s="5">
        <v>6643</v>
      </c>
    </row>
    <row r="59" spans="1:5" s="12" customFormat="1" ht="12.75" customHeight="1">
      <c r="A59" s="26"/>
      <c r="B59" s="27"/>
      <c r="E59" s="28"/>
    </row>
    <row r="60" spans="1:5" ht="12.75" customHeight="1">
      <c r="A60" s="6" t="s">
        <v>2</v>
      </c>
      <c r="B60" s="7" t="s">
        <v>52</v>
      </c>
      <c r="C60" s="6" t="s">
        <v>20</v>
      </c>
      <c r="D60" s="6" t="s">
        <v>3</v>
      </c>
      <c r="E60" s="8">
        <f>E61</f>
        <v>16881</v>
      </c>
    </row>
    <row r="61" spans="1:5" ht="12.75" customHeight="1">
      <c r="A61" s="9" t="s">
        <v>4</v>
      </c>
      <c r="B61" s="10" t="s">
        <v>53</v>
      </c>
      <c r="C61" s="9" t="s">
        <v>21</v>
      </c>
      <c r="D61" s="9" t="s">
        <v>3</v>
      </c>
      <c r="E61" s="11">
        <f>E62+E63</f>
        <v>16881</v>
      </c>
    </row>
    <row r="62" spans="1:5" ht="12.75" customHeight="1">
      <c r="A62" s="1" t="s">
        <v>5</v>
      </c>
      <c r="B62" s="4" t="s">
        <v>36</v>
      </c>
      <c r="C62" s="3" t="s">
        <v>27</v>
      </c>
      <c r="D62" s="3" t="s">
        <v>3</v>
      </c>
      <c r="E62" s="5">
        <f>4800+9600</f>
        <v>14400</v>
      </c>
    </row>
    <row r="63" spans="1:5" ht="12.75" customHeight="1">
      <c r="A63" s="1" t="s">
        <v>5</v>
      </c>
      <c r="B63" s="4" t="s">
        <v>58</v>
      </c>
      <c r="C63" s="3" t="s">
        <v>59</v>
      </c>
      <c r="D63" s="3" t="s">
        <v>3</v>
      </c>
      <c r="E63" s="5">
        <f>1654+827</f>
        <v>2481</v>
      </c>
    </row>
    <row r="64" spans="1:2" ht="12.75" customHeight="1">
      <c r="A64" s="1"/>
      <c r="B64" s="4"/>
    </row>
    <row r="65" spans="1:5" ht="12.75" customHeight="1">
      <c r="A65" s="6" t="s">
        <v>2</v>
      </c>
      <c r="B65" s="7" t="s">
        <v>64</v>
      </c>
      <c r="C65" s="6" t="s">
        <v>66</v>
      </c>
      <c r="D65" s="6" t="s">
        <v>3</v>
      </c>
      <c r="E65" s="8">
        <f>E66</f>
        <v>904</v>
      </c>
    </row>
    <row r="66" spans="1:5" ht="12.75" customHeight="1">
      <c r="A66" s="9" t="s">
        <v>4</v>
      </c>
      <c r="B66" s="10" t="s">
        <v>65</v>
      </c>
      <c r="C66" s="9" t="s">
        <v>67</v>
      </c>
      <c r="D66" s="9" t="s">
        <v>3</v>
      </c>
      <c r="E66" s="11">
        <f>E67</f>
        <v>904</v>
      </c>
    </row>
    <row r="67" spans="1:5" ht="12.75" customHeight="1">
      <c r="A67" s="1" t="s">
        <v>5</v>
      </c>
      <c r="B67" s="4" t="s">
        <v>68</v>
      </c>
      <c r="C67" s="3" t="s">
        <v>69</v>
      </c>
      <c r="D67" s="3" t="s">
        <v>3</v>
      </c>
      <c r="E67" s="5">
        <v>904</v>
      </c>
    </row>
    <row r="68" spans="1:2" ht="12.75" customHeight="1">
      <c r="A68" s="1"/>
      <c r="B68" s="4"/>
    </row>
    <row r="69" spans="1:5" ht="12.75" customHeight="1">
      <c r="A69" s="6" t="s">
        <v>2</v>
      </c>
      <c r="B69" s="20">
        <v>801</v>
      </c>
      <c r="C69" s="6" t="s">
        <v>29</v>
      </c>
      <c r="D69" s="6" t="s">
        <v>3</v>
      </c>
      <c r="E69" s="8">
        <f>E70</f>
        <v>300</v>
      </c>
    </row>
    <row r="70" spans="1:5" s="9" customFormat="1" ht="12.75" customHeight="1">
      <c r="A70" s="9" t="s">
        <v>4</v>
      </c>
      <c r="B70" s="25">
        <v>80120</v>
      </c>
      <c r="C70" s="9" t="s">
        <v>40</v>
      </c>
      <c r="D70" s="9" t="s">
        <v>3</v>
      </c>
      <c r="E70" s="11">
        <f>SUM(E71:E71)</f>
        <v>300</v>
      </c>
    </row>
    <row r="71" spans="1:5" ht="12.75" customHeight="1">
      <c r="A71" s="1" t="s">
        <v>5</v>
      </c>
      <c r="B71" s="2">
        <v>4300</v>
      </c>
      <c r="C71" s="3" t="s">
        <v>19</v>
      </c>
      <c r="D71" s="3" t="s">
        <v>3</v>
      </c>
      <c r="E71" s="5">
        <v>300</v>
      </c>
    </row>
    <row r="72" spans="1:2" ht="15.75" customHeight="1">
      <c r="A72" s="1"/>
      <c r="B72" s="2"/>
    </row>
    <row r="73" spans="1:5" ht="12.75" customHeight="1">
      <c r="A73" s="6" t="s">
        <v>2</v>
      </c>
      <c r="B73" s="20">
        <v>854</v>
      </c>
      <c r="C73" s="6" t="s">
        <v>43</v>
      </c>
      <c r="D73" s="6" t="s">
        <v>3</v>
      </c>
      <c r="E73" s="8">
        <f>E74</f>
        <v>2529</v>
      </c>
    </row>
    <row r="74" spans="1:5" ht="12.75" customHeight="1">
      <c r="A74" s="9" t="s">
        <v>4</v>
      </c>
      <c r="B74" s="25">
        <v>85410</v>
      </c>
      <c r="C74" s="9" t="s">
        <v>42</v>
      </c>
      <c r="D74" s="9" t="s">
        <v>3</v>
      </c>
      <c r="E74" s="11">
        <f>SUM(E75:E75)</f>
        <v>2529</v>
      </c>
    </row>
    <row r="75" spans="1:5" ht="12.75" customHeight="1">
      <c r="A75" s="1" t="s">
        <v>5</v>
      </c>
      <c r="B75" s="2">
        <v>4210</v>
      </c>
      <c r="C75" s="3" t="s">
        <v>44</v>
      </c>
      <c r="D75" s="3" t="s">
        <v>3</v>
      </c>
      <c r="E75" s="5">
        <v>2529</v>
      </c>
    </row>
    <row r="76" spans="1:2" ht="12.75" customHeight="1">
      <c r="A76" s="1"/>
      <c r="B76" s="2"/>
    </row>
    <row r="77" spans="1:5" ht="18.75" customHeight="1">
      <c r="A77" s="22" t="s">
        <v>54</v>
      </c>
      <c r="B77" s="23"/>
      <c r="C77" s="21"/>
      <c r="D77" s="21"/>
      <c r="E77" s="24"/>
    </row>
    <row r="78" spans="1:5" ht="12" customHeight="1">
      <c r="A78" s="26"/>
      <c r="B78" s="27"/>
      <c r="C78" s="12"/>
      <c r="D78" s="12"/>
      <c r="E78" s="28"/>
    </row>
    <row r="79" spans="1:5" ht="12.75" customHeight="1">
      <c r="A79" s="6" t="s">
        <v>2</v>
      </c>
      <c r="B79" s="20">
        <v>921</v>
      </c>
      <c r="C79" s="6" t="s">
        <v>70</v>
      </c>
      <c r="D79" s="6" t="s">
        <v>3</v>
      </c>
      <c r="E79" s="8">
        <f>E80</f>
        <v>300</v>
      </c>
    </row>
    <row r="80" spans="1:5" ht="12.75" customHeight="1">
      <c r="A80" s="9" t="s">
        <v>4</v>
      </c>
      <c r="B80" s="25">
        <v>92105</v>
      </c>
      <c r="C80" s="9" t="s">
        <v>71</v>
      </c>
      <c r="D80" s="9" t="s">
        <v>3</v>
      </c>
      <c r="E80" s="11">
        <f>SUM(E81:E81)</f>
        <v>300</v>
      </c>
    </row>
    <row r="81" spans="1:5" ht="12.75" customHeight="1">
      <c r="A81" s="1" t="s">
        <v>5</v>
      </c>
      <c r="B81" s="2">
        <v>4300</v>
      </c>
      <c r="C81" s="3" t="s">
        <v>19</v>
      </c>
      <c r="D81" s="3" t="s">
        <v>3</v>
      </c>
      <c r="E81" s="5">
        <v>300</v>
      </c>
    </row>
    <row r="82" spans="1:2" ht="11.25" customHeight="1">
      <c r="A82" s="1"/>
      <c r="B82" s="2"/>
    </row>
    <row r="83" spans="1:3" ht="13.5" customHeight="1">
      <c r="A83" s="1"/>
      <c r="B83" s="2"/>
      <c r="C83" s="20" t="s">
        <v>14</v>
      </c>
    </row>
    <row r="84" spans="2:3" ht="11.25" customHeight="1">
      <c r="B84" s="2"/>
      <c r="C84" s="20"/>
    </row>
    <row r="85" spans="1:2" ht="12.75" customHeight="1">
      <c r="A85" s="3" t="s">
        <v>7</v>
      </c>
      <c r="B85" s="2"/>
    </row>
    <row r="86" ht="11.25" customHeight="1">
      <c r="B86" s="2"/>
    </row>
    <row r="87" spans="2:5" ht="12.75" customHeight="1">
      <c r="B87" s="2"/>
      <c r="C87" s="3" t="s">
        <v>8</v>
      </c>
      <c r="E87" s="5">
        <f>32817372+6643-25778</f>
        <v>32798237</v>
      </c>
    </row>
    <row r="88" spans="2:5" ht="12.75" customHeight="1">
      <c r="B88" s="2"/>
      <c r="C88" s="3" t="s">
        <v>9</v>
      </c>
      <c r="E88" s="5">
        <f>6075408-10154+300000</f>
        <v>6365254</v>
      </c>
    </row>
    <row r="89" spans="2:5" ht="12.75" customHeight="1">
      <c r="B89" s="2"/>
      <c r="C89" s="29" t="s">
        <v>10</v>
      </c>
      <c r="E89" s="8">
        <f>SUM(E87:E88)</f>
        <v>39163491</v>
      </c>
    </row>
    <row r="90" spans="2:5" ht="12.75" customHeight="1">
      <c r="B90" s="2"/>
      <c r="C90" s="3" t="s">
        <v>11</v>
      </c>
      <c r="E90" s="5">
        <f>38559101+6643-25778</f>
        <v>38539966</v>
      </c>
    </row>
    <row r="91" spans="2:5" ht="12.75" customHeight="1">
      <c r="B91" s="2"/>
      <c r="C91" s="3" t="s">
        <v>12</v>
      </c>
      <c r="E91" s="5">
        <f>33000+600000-9475</f>
        <v>623525</v>
      </c>
    </row>
    <row r="92" spans="2:5" ht="12.75" customHeight="1">
      <c r="B92" s="2"/>
      <c r="C92" s="29" t="s">
        <v>10</v>
      </c>
      <c r="E92" s="8">
        <f>SUM(E90:E91)</f>
        <v>39163491</v>
      </c>
    </row>
    <row r="93" spans="3:5" ht="12.75" customHeight="1">
      <c r="C93" s="29"/>
      <c r="E93" s="8"/>
    </row>
    <row r="94" ht="12.75" customHeight="1">
      <c r="C94" s="20" t="s">
        <v>50</v>
      </c>
    </row>
    <row r="95" ht="12.75" customHeight="1"/>
    <row r="96" ht="12.75" customHeight="1">
      <c r="A96" s="3" t="s">
        <v>13</v>
      </c>
    </row>
    <row r="97" ht="12.75" customHeight="1"/>
    <row r="98" ht="12.75" customHeight="1">
      <c r="C98" s="20" t="s">
        <v>51</v>
      </c>
    </row>
    <row r="99" ht="12.75" customHeight="1"/>
    <row r="100" ht="12.75" customHeight="1">
      <c r="A100" s="3" t="s">
        <v>15</v>
      </c>
    </row>
    <row r="101" ht="12.75" customHeight="1"/>
    <row r="102" ht="12.75" customHeight="1">
      <c r="A102" s="3" t="s">
        <v>16</v>
      </c>
    </row>
    <row r="103" ht="12.75" customHeight="1">
      <c r="A103" s="3" t="s">
        <v>17</v>
      </c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printOptions/>
  <pageMargins left="0.85" right="0.53" top="0.61" bottom="0.79" header="0.42" footer="0.5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Kuźniar</dc:creator>
  <cp:keywords/>
  <dc:description/>
  <cp:lastModifiedBy>MAK</cp:lastModifiedBy>
  <cp:lastPrinted>2003-03-20T06:06:27Z</cp:lastPrinted>
  <dcterms:created xsi:type="dcterms:W3CDTF">2002-05-26T08:41:46Z</dcterms:created>
  <dcterms:modified xsi:type="dcterms:W3CDTF">2002-05-28T17:06:05Z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