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" windowWidth="11347" windowHeight="6538" activeTab="4"/>
  </bookViews>
  <sheets>
    <sheet name="PFGZGiK" sheetId="1" r:id="rId1"/>
    <sheet name="uchwała XIII_3_2003" sheetId="2" r:id="rId2"/>
    <sheet name="Uzasadnienie " sheetId="3" r:id="rId3"/>
    <sheet name="PFOŚiGW" sheetId="4" r:id="rId4"/>
    <sheet name="uchwała XIII_4_2003" sheetId="5" r:id="rId5"/>
    <sheet name="Uzasadnienie (2)" sheetId="6" r:id="rId6"/>
  </sheets>
  <definedNames/>
  <calcPr fullCalcOnLoad="1"/>
</workbook>
</file>

<file path=xl/sharedStrings.xml><?xml version="1.0" encoding="utf-8"?>
<sst xmlns="http://schemas.openxmlformats.org/spreadsheetml/2006/main" count="225" uniqueCount="118">
  <si>
    <t>Rady Powiatu Żagańskiego</t>
  </si>
  <si>
    <t>§ 1</t>
  </si>
  <si>
    <t>§ 2</t>
  </si>
  <si>
    <t>Wykonanie uchwały powierza się Zarządowi Powiatu Żagańskiego.</t>
  </si>
  <si>
    <t>§ 3</t>
  </si>
  <si>
    <t>Uchwała wchodzi w życie z dniem podjęcia.</t>
  </si>
  <si>
    <t>Brak zastrzeżeń</t>
  </si>
  <si>
    <t>formalno-prawnych</t>
  </si>
  <si>
    <t xml:space="preserve">Na podstawie art.12 pkt 5 ustawy z dnia 5 czerwca 1998 roku o samorządzie powiatowym </t>
  </si>
  <si>
    <t xml:space="preserve">( tekst jednolity Dz. U. Nr 142 poz. 1592 z 2001 roku ze zmianami) oraz art. 124 ust 1 pkt 6 ustawy </t>
  </si>
  <si>
    <t xml:space="preserve">o finansach publicznych  z dnia 26 listopada 1998 roku (tekst jednolity Dz. U. Z 2003 roku Nr 15 </t>
  </si>
  <si>
    <t>poz. 148 ze zmianami ) uchwala się co następuje:</t>
  </si>
  <si>
    <t>W sprawie: zmian w przychodach i wydatkach Powiatowego Funduszu Gospodarki Zasobem</t>
  </si>
  <si>
    <t xml:space="preserve">       Geodezyjnym i Kartograficznym.</t>
  </si>
  <si>
    <t xml:space="preserve">W uchwale budżetowej na rok 2003 nr IV/2/2002 Rady Powiatu Żagańskiego z dnia 30 grudnia 2002 </t>
  </si>
  <si>
    <t>roku załącznik nr 7 otrzymuje nowe brzmienie jak załącznik nr 1 do powyższej uchwały.</t>
  </si>
  <si>
    <t>Załącznik nr 1</t>
  </si>
  <si>
    <t>do uchwały Rady Powiatu Żagańskiego</t>
  </si>
  <si>
    <t>Geodezyjnym i Kartograficznym</t>
  </si>
  <si>
    <t>na rok 2003</t>
  </si>
  <si>
    <t>Poz.</t>
  </si>
  <si>
    <t>Treść</t>
  </si>
  <si>
    <t>§</t>
  </si>
  <si>
    <t>Plan</t>
  </si>
  <si>
    <t>finansowy</t>
  </si>
  <si>
    <t>na 2003</t>
  </si>
  <si>
    <t>rok</t>
  </si>
  <si>
    <t>A</t>
  </si>
  <si>
    <t>B</t>
  </si>
  <si>
    <t>C</t>
  </si>
  <si>
    <t>D</t>
  </si>
  <si>
    <t>I.</t>
  </si>
  <si>
    <t>Stan środków na początek roku.</t>
  </si>
  <si>
    <t>x</t>
  </si>
  <si>
    <t>1.</t>
  </si>
  <si>
    <t>środki pieniężne</t>
  </si>
  <si>
    <t>2.</t>
  </si>
  <si>
    <t>należności</t>
  </si>
  <si>
    <t>3.</t>
  </si>
  <si>
    <t>zobowiązania</t>
  </si>
  <si>
    <t>II.</t>
  </si>
  <si>
    <t>Przychody</t>
  </si>
  <si>
    <t>Przychody własne</t>
  </si>
  <si>
    <t>1.1. Wpływy z usług</t>
  </si>
  <si>
    <t>083</t>
  </si>
  <si>
    <t>1.3. Pozostałe przychody własne</t>
  </si>
  <si>
    <t>Przelewy redystrubucyjne</t>
  </si>
  <si>
    <t>2.1. Dofinansowanie z CFGZGiK</t>
  </si>
  <si>
    <t>2.2. Dofinansowanie z WFGZGiK</t>
  </si>
  <si>
    <t>III.</t>
  </si>
  <si>
    <t>Wydatki</t>
  </si>
  <si>
    <t>Wydatki bieżące własne</t>
  </si>
  <si>
    <t>1.1. Zakup materiałów</t>
  </si>
  <si>
    <t>4210</t>
  </si>
  <si>
    <t>4270</t>
  </si>
  <si>
    <t>1.3. Zakup usług pozostałych</t>
  </si>
  <si>
    <t>4300</t>
  </si>
  <si>
    <t>Wydatki inwestycyjne własne</t>
  </si>
  <si>
    <t>6120</t>
  </si>
  <si>
    <t>3.1. Odpis 10% od przychodów własnych dla funduszu</t>
  </si>
  <si>
    <t>2960</t>
  </si>
  <si>
    <t xml:space="preserve">       centralnego (10% od poz. II.1.)</t>
  </si>
  <si>
    <t>3.2. Odpis 10% od przychodów własnych dla funduszu</t>
  </si>
  <si>
    <t xml:space="preserve">       wojewódzkiego (10% od poz. II.1.)</t>
  </si>
  <si>
    <t>IV.</t>
  </si>
  <si>
    <t>Stan środków na koniec roku</t>
  </si>
  <si>
    <t>i Gospodarki Wodnej</t>
  </si>
  <si>
    <t>1.1. Odpis z WFOŚiGW</t>
  </si>
  <si>
    <t>069</t>
  </si>
  <si>
    <t>1.2. Pozostałe odsetki</t>
  </si>
  <si>
    <t>092</t>
  </si>
  <si>
    <t xml:space="preserve">       w tym na opracowanie "Programu Ochrony Środowiska wraz</t>
  </si>
  <si>
    <t xml:space="preserve">       z planem gospodarki odpadami dla Powiatu Żagańskiego"</t>
  </si>
  <si>
    <t xml:space="preserve">       Wychowawczym w Żaganiu</t>
  </si>
  <si>
    <t xml:space="preserve">       kotłowni gazowych w Zespole Szkół Rolnicze Centrum Kształcenia</t>
  </si>
  <si>
    <t xml:space="preserve">       Ustawicznego w Szprotawie</t>
  </si>
  <si>
    <t>W sprawie: zmian w przychodach i wydatkach Powiatowego Funduszu Ochrony Środowiska</t>
  </si>
  <si>
    <t xml:space="preserve">       i Gospodarki Wodnej.</t>
  </si>
  <si>
    <t>roku załącznik nr 6 otrzymuje nowe brzmienie jak załącznik nr 1 do powyższej uchwały.</t>
  </si>
  <si>
    <t>Uzasadnienie do uchwały Rady Powiatu Żagańskiego</t>
  </si>
  <si>
    <t>PRZYCHODY:</t>
  </si>
  <si>
    <t>WYDATKI:</t>
  </si>
  <si>
    <t>RK/RK</t>
  </si>
  <si>
    <t>pieniężnych na rachunku bankowym na koniec roku.</t>
  </si>
  <si>
    <t>2.1. Modernizacja kotłowni z koksowej na gazową w Ośrodku Szkolno-</t>
  </si>
  <si>
    <t xml:space="preserve">2.2. Opracowanie dokumentacji techniczno-projektowej na budowę </t>
  </si>
  <si>
    <t>w tym:</t>
  </si>
  <si>
    <t>1.2. Składki na Fundusz Pracy</t>
  </si>
  <si>
    <t>1.1  Składki na ubezpieczenia społeczne</t>
  </si>
  <si>
    <t>4110</t>
  </si>
  <si>
    <t>4120</t>
  </si>
  <si>
    <t>1.3. Zakup materiałów</t>
  </si>
  <si>
    <t>1.4. Zakup usług remontowych</t>
  </si>
  <si>
    <t>1.5. Zakup usług pozostałych</t>
  </si>
  <si>
    <t>296</t>
  </si>
  <si>
    <t>z dnia 29 grudnia 2003 roku</t>
  </si>
  <si>
    <t>±60.000,00</t>
  </si>
  <si>
    <t>Zwiększa się plan wydatków inwestycyjnych w związku z realizacją</t>
  </si>
  <si>
    <t>zadań w 2003 roku - przygotowanie siedziby Ośrodka Dokumentacji</t>
  </si>
  <si>
    <t>Geodezyjnej w Szprotawie.</t>
  </si>
  <si>
    <t>-7.294,00</t>
  </si>
  <si>
    <t>Zmniejsza się plan wydatków z tytułu usług w związku z realizacją zadań w 2003 roku.</t>
  </si>
  <si>
    <t>Środowiska i Gospodarki Wodnej.</t>
  </si>
  <si>
    <t xml:space="preserve">Zwiększa się plan przychodów z tytułu odpisu z Wojewódzkiego Funduszu Ochrony </t>
  </si>
  <si>
    <t xml:space="preserve">Zwiększa się plan stanu funduszu na koniec roku – zwiększenie planu środków </t>
  </si>
  <si>
    <t>+64.237,00</t>
  </si>
  <si>
    <t>+85.225,00</t>
  </si>
  <si>
    <t>+118.714,00</t>
  </si>
  <si>
    <t>Dokonuje się aktualizacji stanu końcowego środków pieniężnych na</t>
  </si>
  <si>
    <t>rachunku bankowym PFGZGiK.</t>
  </si>
  <si>
    <t>nr XIII/3/2003 z dnia 29 grudnia 2003 roku</t>
  </si>
  <si>
    <t>Uchwała nr XIII/3/2003</t>
  </si>
  <si>
    <t>6110</t>
  </si>
  <si>
    <t>nr XIII/4/2003 z dnia 29 grudnia 2003 roku</t>
  </si>
  <si>
    <t>Uchwała nr XIII/4/2003</t>
  </si>
  <si>
    <t>Powiatowego Funduszu Gospodarki Zasobem</t>
  </si>
  <si>
    <t>Plan przychodów i wydatków</t>
  </si>
  <si>
    <t>Powiatowego Funduszu Ochrony Środowiska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</si>
</sst>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0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i/>
      <sz val="10"/>
      <name val="Times New Roman CE"/>
      <family val="1"/>
    </font>
    <font>
      <i/>
      <sz val="12"/>
      <name val="Times New Roman CE"/>
      <family val="1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4" fontId="5" fillId="0" borderId="1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3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49" fontId="5" fillId="0" borderId="9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49" fontId="4" fillId="0" borderId="3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9" fontId="4" fillId="0" borderId="13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49" fontId="4" fillId="0" borderId="4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0" fontId="4" fillId="0" borderId="3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13" xfId="0" applyFont="1" applyBorder="1" applyAlignment="1">
      <alignment horizontal="right"/>
    </xf>
    <xf numFmtId="0" fontId="4" fillId="0" borderId="14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4" fontId="5" fillId="0" borderId="9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49" fontId="5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4" fillId="0" borderId="2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 quotePrefix="1">
      <alignment/>
    </xf>
    <xf numFmtId="4" fontId="5" fillId="0" borderId="10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4" fillId="0" borderId="2" xfId="0" applyNumberFormat="1" applyFont="1" applyBorder="1" applyAlignment="1">
      <alignment horizontal="right"/>
    </xf>
    <xf numFmtId="4" fontId="5" fillId="0" borderId="3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3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H38" sqref="H38"/>
    </sheetView>
  </sheetViews>
  <sheetFormatPr defaultColWidth="9.00390625" defaultRowHeight="12.75"/>
  <cols>
    <col min="1" max="1" width="5.125" style="6" customWidth="1"/>
    <col min="2" max="5" width="9.125" style="6" customWidth="1"/>
    <col min="6" max="6" width="16.875" style="6" customWidth="1"/>
    <col min="7" max="7" width="7.375" style="6" customWidth="1"/>
    <col min="8" max="8" width="14.75390625" style="8" customWidth="1"/>
    <col min="9" max="16384" width="9.125" style="6" customWidth="1"/>
  </cols>
  <sheetData>
    <row r="1" ht="12.75">
      <c r="G1" s="7" t="s">
        <v>16</v>
      </c>
    </row>
    <row r="2" ht="12.75">
      <c r="G2" s="9" t="s">
        <v>17</v>
      </c>
    </row>
    <row r="3" ht="12.75">
      <c r="G3" s="9" t="s">
        <v>110</v>
      </c>
    </row>
    <row r="4" ht="12.75">
      <c r="G4" s="9"/>
    </row>
    <row r="6" spans="1:8" ht="15.75">
      <c r="A6" s="94"/>
      <c r="B6" s="94"/>
      <c r="C6" s="94"/>
      <c r="D6" s="94"/>
      <c r="E6" s="94"/>
      <c r="F6" s="94"/>
      <c r="G6" s="94"/>
      <c r="H6" s="94"/>
    </row>
    <row r="7" spans="1:8" ht="15.75">
      <c r="A7" s="94" t="s">
        <v>116</v>
      </c>
      <c r="B7" s="94"/>
      <c r="C7" s="94"/>
      <c r="D7" s="94"/>
      <c r="E7" s="94"/>
      <c r="F7" s="94"/>
      <c r="G7" s="94"/>
      <c r="H7" s="94"/>
    </row>
    <row r="8" spans="1:8" ht="15.75">
      <c r="A8" s="94" t="s">
        <v>115</v>
      </c>
      <c r="B8" s="94"/>
      <c r="C8" s="94"/>
      <c r="D8" s="94"/>
      <c r="E8" s="94"/>
      <c r="F8" s="94"/>
      <c r="G8" s="94"/>
      <c r="H8" s="94"/>
    </row>
    <row r="9" spans="1:8" ht="15.75">
      <c r="A9" s="94" t="s">
        <v>18</v>
      </c>
      <c r="B9" s="94"/>
      <c r="C9" s="94"/>
      <c r="D9" s="94"/>
      <c r="E9" s="94"/>
      <c r="F9" s="94"/>
      <c r="G9" s="94"/>
      <c r="H9" s="94"/>
    </row>
    <row r="10" ht="15.75">
      <c r="E10" s="2" t="s">
        <v>19</v>
      </c>
    </row>
    <row r="14" spans="1:8" s="7" customFormat="1" ht="12.75">
      <c r="A14" s="90" t="s">
        <v>20</v>
      </c>
      <c r="B14" s="81" t="s">
        <v>21</v>
      </c>
      <c r="C14" s="82"/>
      <c r="D14" s="82"/>
      <c r="E14" s="82"/>
      <c r="F14" s="83"/>
      <c r="G14" s="78" t="s">
        <v>22</v>
      </c>
      <c r="H14" s="10" t="s">
        <v>23</v>
      </c>
    </row>
    <row r="15" spans="1:8" s="7" customFormat="1" ht="12.75">
      <c r="A15" s="79"/>
      <c r="B15" s="84"/>
      <c r="C15" s="85"/>
      <c r="D15" s="85"/>
      <c r="E15" s="85"/>
      <c r="F15" s="86"/>
      <c r="G15" s="79"/>
      <c r="H15" s="11" t="s">
        <v>24</v>
      </c>
    </row>
    <row r="16" spans="1:8" s="7" customFormat="1" ht="12.75">
      <c r="A16" s="79"/>
      <c r="B16" s="84"/>
      <c r="C16" s="85"/>
      <c r="D16" s="85"/>
      <c r="E16" s="85"/>
      <c r="F16" s="86"/>
      <c r="G16" s="79"/>
      <c r="H16" s="11" t="s">
        <v>25</v>
      </c>
    </row>
    <row r="17" spans="1:8" s="7" customFormat="1" ht="12.75">
      <c r="A17" s="80"/>
      <c r="B17" s="87"/>
      <c r="C17" s="88"/>
      <c r="D17" s="88"/>
      <c r="E17" s="88"/>
      <c r="F17" s="89"/>
      <c r="G17" s="80"/>
      <c r="H17" s="12" t="s">
        <v>26</v>
      </c>
    </row>
    <row r="18" spans="1:8" s="7" customFormat="1" ht="13.5" thickBot="1">
      <c r="A18" s="13" t="s">
        <v>27</v>
      </c>
      <c r="B18" s="91" t="s">
        <v>28</v>
      </c>
      <c r="C18" s="92"/>
      <c r="D18" s="92"/>
      <c r="E18" s="92"/>
      <c r="F18" s="93"/>
      <c r="G18" s="13" t="s">
        <v>29</v>
      </c>
      <c r="H18" s="14" t="s">
        <v>30</v>
      </c>
    </row>
    <row r="19" spans="1:8" s="7" customFormat="1" ht="13.5" thickBot="1">
      <c r="A19" s="15" t="s">
        <v>31</v>
      </c>
      <c r="B19" s="16" t="s">
        <v>32</v>
      </c>
      <c r="C19" s="17"/>
      <c r="D19" s="17"/>
      <c r="E19" s="17"/>
      <c r="F19" s="18"/>
      <c r="G19" s="19" t="s">
        <v>33</v>
      </c>
      <c r="H19" s="67">
        <f>H20+H21-H22</f>
        <v>303258</v>
      </c>
    </row>
    <row r="20" spans="1:8" ht="12.75">
      <c r="A20" s="21" t="s">
        <v>34</v>
      </c>
      <c r="B20" s="22" t="s">
        <v>35</v>
      </c>
      <c r="C20" s="23"/>
      <c r="D20" s="23"/>
      <c r="E20" s="23"/>
      <c r="F20" s="24"/>
      <c r="G20" s="25" t="s">
        <v>33</v>
      </c>
      <c r="H20" s="68">
        <v>316656</v>
      </c>
    </row>
    <row r="21" spans="1:8" ht="12.75">
      <c r="A21" s="21" t="s">
        <v>36</v>
      </c>
      <c r="B21" s="43" t="s">
        <v>37</v>
      </c>
      <c r="C21" s="44"/>
      <c r="D21" s="44"/>
      <c r="E21" s="44"/>
      <c r="F21" s="45"/>
      <c r="G21" s="27" t="s">
        <v>33</v>
      </c>
      <c r="H21" s="69">
        <v>12339</v>
      </c>
    </row>
    <row r="22" spans="1:8" ht="13.5" thickBot="1">
      <c r="A22" s="29" t="s">
        <v>38</v>
      </c>
      <c r="B22" s="30" t="s">
        <v>39</v>
      </c>
      <c r="C22" s="31"/>
      <c r="D22" s="31"/>
      <c r="E22" s="31"/>
      <c r="F22" s="32"/>
      <c r="G22" s="33" t="s">
        <v>33</v>
      </c>
      <c r="H22" s="70">
        <v>25737</v>
      </c>
    </row>
    <row r="23" spans="1:8" ht="13.5" thickBot="1">
      <c r="A23" s="15" t="s">
        <v>40</v>
      </c>
      <c r="B23" s="16" t="s">
        <v>41</v>
      </c>
      <c r="C23" s="17"/>
      <c r="D23" s="17"/>
      <c r="E23" s="17"/>
      <c r="F23" s="18"/>
      <c r="G23" s="19" t="s">
        <v>33</v>
      </c>
      <c r="H23" s="67">
        <f>H24+H28</f>
        <v>428456</v>
      </c>
    </row>
    <row r="24" spans="1:8" ht="12.75">
      <c r="A24" s="35" t="s">
        <v>34</v>
      </c>
      <c r="B24" s="36" t="s">
        <v>42</v>
      </c>
      <c r="C24" s="37"/>
      <c r="D24" s="37"/>
      <c r="E24" s="37"/>
      <c r="F24" s="38"/>
      <c r="G24" s="25" t="s">
        <v>33</v>
      </c>
      <c r="H24" s="68">
        <f>H25+H26</f>
        <v>418456</v>
      </c>
    </row>
    <row r="25" spans="1:8" ht="12.75">
      <c r="A25" s="39"/>
      <c r="B25" s="40" t="s">
        <v>43</v>
      </c>
      <c r="C25" s="41"/>
      <c r="D25" s="41"/>
      <c r="E25" s="41"/>
      <c r="F25" s="42"/>
      <c r="G25" s="25" t="s">
        <v>44</v>
      </c>
      <c r="H25" s="69">
        <v>398456</v>
      </c>
    </row>
    <row r="26" spans="1:8" ht="12.75">
      <c r="A26" s="39"/>
      <c r="B26" s="43" t="s">
        <v>69</v>
      </c>
      <c r="C26" s="44"/>
      <c r="D26" s="44"/>
      <c r="E26" s="44"/>
      <c r="F26" s="45"/>
      <c r="G26" s="27" t="s">
        <v>70</v>
      </c>
      <c r="H26" s="69">
        <v>20000</v>
      </c>
    </row>
    <row r="27" spans="1:8" ht="12.75">
      <c r="A27" s="39"/>
      <c r="B27" s="22" t="s">
        <v>45</v>
      </c>
      <c r="C27" s="23"/>
      <c r="D27" s="23"/>
      <c r="E27" s="23"/>
      <c r="F27" s="24"/>
      <c r="G27" s="27" t="s">
        <v>33</v>
      </c>
      <c r="H27" s="69"/>
    </row>
    <row r="28" spans="1:8" ht="12.75">
      <c r="A28" s="46" t="s">
        <v>36</v>
      </c>
      <c r="B28" s="43" t="s">
        <v>46</v>
      </c>
      <c r="C28" s="44"/>
      <c r="D28" s="44"/>
      <c r="E28" s="44"/>
      <c r="F28" s="45"/>
      <c r="G28" s="27" t="s">
        <v>94</v>
      </c>
      <c r="H28" s="69">
        <f>H30</f>
        <v>10000</v>
      </c>
    </row>
    <row r="29" spans="1:8" ht="12.75">
      <c r="A29" s="39"/>
      <c r="B29" s="22" t="s">
        <v>47</v>
      </c>
      <c r="C29" s="23"/>
      <c r="D29" s="23"/>
      <c r="E29" s="23"/>
      <c r="F29" s="24"/>
      <c r="G29" s="27" t="s">
        <v>94</v>
      </c>
      <c r="H29" s="69" t="s">
        <v>33</v>
      </c>
    </row>
    <row r="30" spans="1:8" ht="13.5" thickBot="1">
      <c r="A30" s="47"/>
      <c r="B30" s="48" t="s">
        <v>48</v>
      </c>
      <c r="C30" s="49"/>
      <c r="D30" s="49"/>
      <c r="E30" s="49"/>
      <c r="F30" s="50"/>
      <c r="G30" s="33" t="s">
        <v>94</v>
      </c>
      <c r="H30" s="70">
        <v>10000</v>
      </c>
    </row>
    <row r="31" spans="1:8" ht="13.5" thickBot="1">
      <c r="A31" s="15" t="s">
        <v>49</v>
      </c>
      <c r="B31" s="16" t="s">
        <v>50</v>
      </c>
      <c r="C31" s="17"/>
      <c r="D31" s="17"/>
      <c r="E31" s="17"/>
      <c r="F31" s="18"/>
      <c r="G31" s="19" t="s">
        <v>33</v>
      </c>
      <c r="H31" s="67">
        <f>H32+H38+H39</f>
        <v>390000</v>
      </c>
    </row>
    <row r="32" spans="1:8" ht="12.75">
      <c r="A32" s="35" t="s">
        <v>34</v>
      </c>
      <c r="B32" s="36" t="s">
        <v>51</v>
      </c>
      <c r="C32" s="37"/>
      <c r="D32" s="37"/>
      <c r="E32" s="37"/>
      <c r="F32" s="38"/>
      <c r="G32" s="25" t="s">
        <v>33</v>
      </c>
      <c r="H32" s="68">
        <f>SUM(H33:H37)</f>
        <v>200000</v>
      </c>
    </row>
    <row r="33" spans="1:8" ht="12.75">
      <c r="A33" s="21"/>
      <c r="B33" s="43" t="s">
        <v>88</v>
      </c>
      <c r="C33" s="44"/>
      <c r="D33" s="44"/>
      <c r="E33" s="44"/>
      <c r="F33" s="45"/>
      <c r="G33" s="25" t="s">
        <v>89</v>
      </c>
      <c r="H33" s="68">
        <v>2490</v>
      </c>
    </row>
    <row r="34" spans="1:8" ht="12.75">
      <c r="A34" s="21"/>
      <c r="B34" s="43" t="s">
        <v>87</v>
      </c>
      <c r="C34" s="44"/>
      <c r="D34" s="44"/>
      <c r="E34" s="44"/>
      <c r="F34" s="45"/>
      <c r="G34" s="25" t="s">
        <v>90</v>
      </c>
      <c r="H34" s="68">
        <v>360</v>
      </c>
    </row>
    <row r="35" spans="1:8" ht="12.75">
      <c r="A35" s="39"/>
      <c r="B35" s="22" t="s">
        <v>91</v>
      </c>
      <c r="C35" s="23"/>
      <c r="D35" s="23"/>
      <c r="E35" s="23"/>
      <c r="F35" s="24"/>
      <c r="G35" s="27" t="s">
        <v>53</v>
      </c>
      <c r="H35" s="69">
        <v>35000</v>
      </c>
    </row>
    <row r="36" spans="1:8" ht="12.75">
      <c r="A36" s="39"/>
      <c r="B36" s="43" t="s">
        <v>92</v>
      </c>
      <c r="C36" s="44"/>
      <c r="D36" s="44"/>
      <c r="E36" s="44"/>
      <c r="F36" s="45"/>
      <c r="G36" s="27" t="s">
        <v>54</v>
      </c>
      <c r="H36" s="69">
        <v>5000</v>
      </c>
    </row>
    <row r="37" spans="1:8" ht="12.75">
      <c r="A37" s="39"/>
      <c r="B37" s="22" t="s">
        <v>93</v>
      </c>
      <c r="C37" s="23"/>
      <c r="D37" s="23"/>
      <c r="E37" s="23"/>
      <c r="F37" s="24"/>
      <c r="G37" s="27" t="s">
        <v>56</v>
      </c>
      <c r="H37" s="69">
        <v>157150</v>
      </c>
    </row>
    <row r="38" spans="1:8" ht="12.75">
      <c r="A38" s="46" t="s">
        <v>36</v>
      </c>
      <c r="B38" s="43" t="s">
        <v>57</v>
      </c>
      <c r="C38" s="44"/>
      <c r="D38" s="44"/>
      <c r="E38" s="44"/>
      <c r="F38" s="45"/>
      <c r="G38" s="27" t="s">
        <v>58</v>
      </c>
      <c r="H38" s="69">
        <v>130000</v>
      </c>
    </row>
    <row r="39" spans="1:8" ht="12.75">
      <c r="A39" s="46" t="s">
        <v>38</v>
      </c>
      <c r="B39" s="43" t="s">
        <v>46</v>
      </c>
      <c r="C39" s="44"/>
      <c r="D39" s="44"/>
      <c r="E39" s="44"/>
      <c r="F39" s="45"/>
      <c r="G39" s="27" t="s">
        <v>33</v>
      </c>
      <c r="H39" s="71">
        <f>H40+H42</f>
        <v>60000</v>
      </c>
    </row>
    <row r="40" spans="1:8" ht="12.75">
      <c r="A40" s="39"/>
      <c r="B40" s="40" t="s">
        <v>59</v>
      </c>
      <c r="C40" s="41"/>
      <c r="D40" s="41"/>
      <c r="E40" s="41"/>
      <c r="F40" s="42"/>
      <c r="G40" s="74" t="s">
        <v>60</v>
      </c>
      <c r="H40" s="76">
        <v>30000</v>
      </c>
    </row>
    <row r="41" spans="1:8" ht="12.75">
      <c r="A41" s="39"/>
      <c r="B41" s="36" t="s">
        <v>61</v>
      </c>
      <c r="C41" s="37"/>
      <c r="D41" s="37"/>
      <c r="E41" s="37"/>
      <c r="F41" s="38"/>
      <c r="G41" s="75"/>
      <c r="H41" s="77"/>
    </row>
    <row r="42" spans="1:8" ht="12.75">
      <c r="A42" s="39"/>
      <c r="B42" s="40" t="s">
        <v>62</v>
      </c>
      <c r="C42" s="41"/>
      <c r="D42" s="41"/>
      <c r="E42" s="41"/>
      <c r="F42" s="42"/>
      <c r="G42" s="74" t="s">
        <v>60</v>
      </c>
      <c r="H42" s="76">
        <v>30000</v>
      </c>
    </row>
    <row r="43" spans="1:8" ht="12.75">
      <c r="A43" s="39"/>
      <c r="B43" s="36" t="s">
        <v>63</v>
      </c>
      <c r="C43" s="37"/>
      <c r="D43" s="37"/>
      <c r="E43" s="37"/>
      <c r="F43" s="38"/>
      <c r="G43" s="75"/>
      <c r="H43" s="77"/>
    </row>
    <row r="44" spans="1:8" ht="12.75">
      <c r="A44" s="53" t="s">
        <v>64</v>
      </c>
      <c r="B44" s="54" t="s">
        <v>65</v>
      </c>
      <c r="C44" s="55"/>
      <c r="D44" s="55"/>
      <c r="E44" s="55"/>
      <c r="F44" s="56"/>
      <c r="G44" s="57" t="s">
        <v>33</v>
      </c>
      <c r="H44" s="72">
        <f>H19+H23-H31</f>
        <v>341714</v>
      </c>
    </row>
    <row r="45" spans="1:8" ht="12.75">
      <c r="A45" s="58" t="s">
        <v>34</v>
      </c>
      <c r="B45" s="40" t="s">
        <v>35</v>
      </c>
      <c r="C45" s="41"/>
      <c r="D45" s="41"/>
      <c r="E45" s="41"/>
      <c r="F45" s="42"/>
      <c r="G45" s="59" t="s">
        <v>33</v>
      </c>
      <c r="H45" s="73">
        <v>341714</v>
      </c>
    </row>
    <row r="46" spans="1:8" ht="12.75">
      <c r="A46" s="46" t="s">
        <v>36</v>
      </c>
      <c r="B46" s="43" t="s">
        <v>37</v>
      </c>
      <c r="C46" s="44"/>
      <c r="D46" s="44"/>
      <c r="E46" s="44"/>
      <c r="F46" s="45"/>
      <c r="G46" s="27" t="s">
        <v>33</v>
      </c>
      <c r="H46" s="69">
        <v>15000</v>
      </c>
    </row>
    <row r="47" spans="1:8" ht="12.75">
      <c r="A47" s="35" t="s">
        <v>38</v>
      </c>
      <c r="B47" s="36" t="s">
        <v>39</v>
      </c>
      <c r="C47" s="37"/>
      <c r="D47" s="37"/>
      <c r="E47" s="37"/>
      <c r="F47" s="38"/>
      <c r="G47" s="25" t="s">
        <v>33</v>
      </c>
      <c r="H47" s="68">
        <v>15000</v>
      </c>
    </row>
    <row r="49" ht="12.75">
      <c r="G49" s="61"/>
    </row>
  </sheetData>
  <mergeCells count="12">
    <mergeCell ref="A6:H6"/>
    <mergeCell ref="A7:H7"/>
    <mergeCell ref="A8:H8"/>
    <mergeCell ref="A9:H9"/>
    <mergeCell ref="G14:G17"/>
    <mergeCell ref="B14:F17"/>
    <mergeCell ref="A14:A17"/>
    <mergeCell ref="B18:F18"/>
    <mergeCell ref="G40:G41"/>
    <mergeCell ref="G42:G43"/>
    <mergeCell ref="H40:H41"/>
    <mergeCell ref="H42:H43"/>
  </mergeCells>
  <printOptions/>
  <pageMargins left="0.59" right="0.57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E4" sqref="E4"/>
    </sheetView>
  </sheetViews>
  <sheetFormatPr defaultColWidth="9.00390625" defaultRowHeight="12.75"/>
  <cols>
    <col min="1" max="1" width="7.25390625" style="0" customWidth="1"/>
  </cols>
  <sheetData>
    <row r="1" ht="12.75">
      <c r="E1" s="4"/>
    </row>
    <row r="3" s="1" customFormat="1" ht="16.5" customHeight="1">
      <c r="E3" s="3" t="s">
        <v>111</v>
      </c>
    </row>
    <row r="4" s="1" customFormat="1" ht="16.5" customHeight="1">
      <c r="E4" s="3" t="s">
        <v>0</v>
      </c>
    </row>
    <row r="5" s="1" customFormat="1" ht="16.5" customHeight="1">
      <c r="E5" s="3" t="s">
        <v>95</v>
      </c>
    </row>
    <row r="6" s="1" customFormat="1" ht="16.5" customHeight="1"/>
    <row r="7" s="2" customFormat="1" ht="16.5" customHeight="1">
      <c r="A7" s="2" t="s">
        <v>12</v>
      </c>
    </row>
    <row r="8" s="2" customFormat="1" ht="16.5" customHeight="1">
      <c r="B8" s="2" t="s">
        <v>13</v>
      </c>
    </row>
    <row r="9" s="1" customFormat="1" ht="16.5" customHeight="1"/>
    <row r="10" s="1" customFormat="1" ht="16.5" customHeight="1"/>
    <row r="11" s="1" customFormat="1" ht="16.5" customHeight="1"/>
    <row r="12" s="1" customFormat="1" ht="16.5" customHeight="1">
      <c r="B12" s="1" t="s">
        <v>8</v>
      </c>
    </row>
    <row r="13" s="1" customFormat="1" ht="16.5" customHeight="1">
      <c r="A13" s="1" t="s">
        <v>9</v>
      </c>
    </row>
    <row r="14" s="1" customFormat="1" ht="16.5" customHeight="1">
      <c r="A14" s="1" t="s">
        <v>10</v>
      </c>
    </row>
    <row r="15" s="1" customFormat="1" ht="16.5" customHeight="1">
      <c r="A15" s="1" t="s">
        <v>11</v>
      </c>
    </row>
    <row r="16" s="1" customFormat="1" ht="16.5" customHeight="1"/>
    <row r="17" s="1" customFormat="1" ht="16.5" customHeight="1">
      <c r="E17" s="5" t="s">
        <v>1</v>
      </c>
    </row>
    <row r="18" s="1" customFormat="1" ht="16.5" customHeight="1"/>
    <row r="19" s="1" customFormat="1" ht="16.5" customHeight="1">
      <c r="A19" s="1" t="s">
        <v>14</v>
      </c>
    </row>
    <row r="20" s="1" customFormat="1" ht="16.5" customHeight="1">
      <c r="A20" s="1" t="s">
        <v>15</v>
      </c>
    </row>
    <row r="21" s="1" customFormat="1" ht="16.5" customHeight="1"/>
    <row r="22" s="1" customFormat="1" ht="16.5" customHeight="1"/>
    <row r="23" s="1" customFormat="1" ht="16.5" customHeight="1">
      <c r="E23" s="5" t="s">
        <v>2</v>
      </c>
    </row>
    <row r="24" s="1" customFormat="1" ht="16.5" customHeight="1"/>
    <row r="25" s="1" customFormat="1" ht="16.5" customHeight="1">
      <c r="A25" s="1" t="s">
        <v>3</v>
      </c>
    </row>
    <row r="26" s="1" customFormat="1" ht="16.5" customHeight="1"/>
    <row r="27" s="1" customFormat="1" ht="16.5" customHeight="1">
      <c r="E27" s="5" t="s">
        <v>4</v>
      </c>
    </row>
    <row r="28" s="1" customFormat="1" ht="16.5" customHeight="1"/>
    <row r="29" s="1" customFormat="1" ht="16.5" customHeight="1">
      <c r="A29" s="1" t="s">
        <v>5</v>
      </c>
    </row>
    <row r="30" s="1" customFormat="1" ht="16.5" customHeight="1"/>
    <row r="31" s="1" customFormat="1" ht="16.5" customHeight="1"/>
    <row r="32" s="1" customFormat="1" ht="16.5" customHeight="1"/>
    <row r="33" s="1" customFormat="1" ht="16.5" customHeight="1">
      <c r="A33" s="1" t="s">
        <v>6</v>
      </c>
    </row>
    <row r="34" s="1" customFormat="1" ht="16.5" customHeight="1">
      <c r="A34" s="1" t="s">
        <v>7</v>
      </c>
    </row>
    <row r="35" s="1" customFormat="1" ht="16.5" customHeight="1"/>
    <row r="36" s="1" customFormat="1" ht="16.5" customHeight="1"/>
    <row r="37" s="1" customFormat="1" ht="16.5" customHeight="1"/>
    <row r="38" s="1" customFormat="1" ht="16.5" customHeight="1"/>
    <row r="39" s="1" customFormat="1" ht="16.5" customHeight="1"/>
  </sheetData>
  <printOptions/>
  <pageMargins left="0.59" right="0.6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 topLeftCell="A1">
      <selection activeCell="B16" sqref="B16"/>
    </sheetView>
  </sheetViews>
  <sheetFormatPr defaultColWidth="9.00390625" defaultRowHeight="12.75"/>
  <cols>
    <col min="1" max="1" width="14.25390625" style="6" customWidth="1"/>
    <col min="2" max="8" width="9.125" style="6" customWidth="1"/>
    <col min="9" max="9" width="9.375" style="6" customWidth="1"/>
    <col min="10" max="16384" width="9.125" style="6" customWidth="1"/>
  </cols>
  <sheetData>
    <row r="1" ht="18">
      <c r="E1" s="3" t="s">
        <v>79</v>
      </c>
    </row>
    <row r="2" s="64" customFormat="1" ht="16.5" customHeight="1">
      <c r="E2" s="3" t="s">
        <v>95</v>
      </c>
    </row>
    <row r="3" s="64" customFormat="1" ht="16.5" customHeight="1"/>
    <row r="4" s="64" customFormat="1" ht="16.5" customHeight="1"/>
    <row r="5" s="64" customFormat="1" ht="16.5" customHeight="1"/>
    <row r="6" s="1" customFormat="1" ht="15.75"/>
    <row r="7" s="1" customFormat="1" ht="16.5" customHeight="1">
      <c r="A7" s="66"/>
    </row>
    <row r="8" s="1" customFormat="1" ht="16.5" customHeight="1"/>
    <row r="9" s="1" customFormat="1" ht="16.5" customHeight="1">
      <c r="A9" s="1" t="s">
        <v>81</v>
      </c>
    </row>
    <row r="10" s="1" customFormat="1" ht="16.5" customHeight="1"/>
    <row r="11" spans="1:2" s="1" customFormat="1" ht="16.5" customHeight="1">
      <c r="A11" s="66" t="s">
        <v>96</v>
      </c>
      <c r="B11" s="1" t="s">
        <v>97</v>
      </c>
    </row>
    <row r="12" s="1" customFormat="1" ht="16.5" customHeight="1">
      <c r="B12" s="1" t="s">
        <v>98</v>
      </c>
    </row>
    <row r="13" s="1" customFormat="1" ht="16.5" customHeight="1">
      <c r="B13" s="1" t="s">
        <v>99</v>
      </c>
    </row>
    <row r="14" s="1" customFormat="1" ht="16.5" customHeight="1"/>
    <row r="15" spans="1:2" s="1" customFormat="1" ht="16.5" customHeight="1">
      <c r="A15" s="66" t="s">
        <v>107</v>
      </c>
      <c r="B15" s="1" t="s">
        <v>108</v>
      </c>
    </row>
    <row r="16" s="1" customFormat="1" ht="16.5" customHeight="1">
      <c r="B16" s="1" t="s">
        <v>109</v>
      </c>
    </row>
    <row r="17" s="1" customFormat="1" ht="16.5" customHeight="1"/>
    <row r="18" s="1" customFormat="1" ht="16.5" customHeight="1">
      <c r="A18" s="1" t="s">
        <v>82</v>
      </c>
    </row>
    <row r="19" s="1" customFormat="1" ht="16.5" customHeight="1"/>
    <row r="20" s="1" customFormat="1" ht="16.5" customHeight="1"/>
    <row r="21" s="1" customFormat="1" ht="16.5" customHeight="1"/>
    <row r="22" s="1" customFormat="1" ht="16.5" customHeight="1"/>
    <row r="23" s="1" customFormat="1" ht="16.5" customHeight="1"/>
    <row r="24" s="1" customFormat="1" ht="16.5" customHeight="1"/>
    <row r="25" s="1" customFormat="1" ht="16.5" customHeight="1"/>
  </sheetData>
  <printOptions/>
  <pageMargins left="0.59" right="0.6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5"/>
  <sheetViews>
    <sheetView workbookViewId="0" topLeftCell="A1">
      <selection activeCell="A9" sqref="A9:H9"/>
    </sheetView>
  </sheetViews>
  <sheetFormatPr defaultColWidth="9.00390625" defaultRowHeight="12.75"/>
  <cols>
    <col min="1" max="1" width="5.125" style="6" customWidth="1"/>
    <col min="2" max="5" width="9.125" style="6" customWidth="1"/>
    <col min="6" max="6" width="17.75390625" style="6" customWidth="1"/>
    <col min="7" max="7" width="7.375" style="6" customWidth="1"/>
    <col min="8" max="8" width="14.75390625" style="8" customWidth="1"/>
    <col min="9" max="16384" width="9.125" style="6" customWidth="1"/>
  </cols>
  <sheetData>
    <row r="1" ht="12.75">
      <c r="G1" s="7" t="s">
        <v>16</v>
      </c>
    </row>
    <row r="2" ht="12.75">
      <c r="G2" s="9" t="s">
        <v>17</v>
      </c>
    </row>
    <row r="3" ht="12.75">
      <c r="G3" s="9" t="s">
        <v>113</v>
      </c>
    </row>
    <row r="4" ht="12.75">
      <c r="G4" s="9"/>
    </row>
    <row r="6" spans="1:8" ht="15.75">
      <c r="A6" s="94"/>
      <c r="B6" s="94"/>
      <c r="C6" s="94"/>
      <c r="D6" s="94"/>
      <c r="E6" s="94"/>
      <c r="F6" s="94"/>
      <c r="G6" s="94"/>
      <c r="H6" s="94"/>
    </row>
    <row r="7" spans="1:8" ht="15.75">
      <c r="A7" s="94" t="s">
        <v>116</v>
      </c>
      <c r="B7" s="94"/>
      <c r="C7" s="94"/>
      <c r="D7" s="94"/>
      <c r="E7" s="94"/>
      <c r="F7" s="94"/>
      <c r="G7" s="94"/>
      <c r="H7" s="94"/>
    </row>
    <row r="8" spans="1:8" ht="15.75">
      <c r="A8" s="94" t="s">
        <v>117</v>
      </c>
      <c r="B8" s="94"/>
      <c r="C8" s="94"/>
      <c r="D8" s="94"/>
      <c r="E8" s="94"/>
      <c r="F8" s="94"/>
      <c r="G8" s="94"/>
      <c r="H8" s="94"/>
    </row>
    <row r="9" spans="1:8" ht="15.75">
      <c r="A9" s="94" t="s">
        <v>66</v>
      </c>
      <c r="B9" s="94"/>
      <c r="C9" s="94"/>
      <c r="D9" s="94"/>
      <c r="E9" s="94"/>
      <c r="F9" s="94"/>
      <c r="G9" s="94"/>
      <c r="H9" s="94"/>
    </row>
    <row r="10" ht="15.75">
      <c r="E10" s="2" t="s">
        <v>19</v>
      </c>
    </row>
    <row r="14" spans="1:8" s="7" customFormat="1" ht="12.75">
      <c r="A14" s="90" t="s">
        <v>20</v>
      </c>
      <c r="B14" s="81" t="s">
        <v>21</v>
      </c>
      <c r="C14" s="82"/>
      <c r="D14" s="82"/>
      <c r="E14" s="82"/>
      <c r="F14" s="83"/>
      <c r="G14" s="78" t="s">
        <v>22</v>
      </c>
      <c r="H14" s="10" t="s">
        <v>23</v>
      </c>
    </row>
    <row r="15" spans="1:8" s="7" customFormat="1" ht="12.75">
      <c r="A15" s="79"/>
      <c r="B15" s="84"/>
      <c r="C15" s="85"/>
      <c r="D15" s="85"/>
      <c r="E15" s="85"/>
      <c r="F15" s="86"/>
      <c r="G15" s="79"/>
      <c r="H15" s="11" t="s">
        <v>24</v>
      </c>
    </row>
    <row r="16" spans="1:8" s="7" customFormat="1" ht="12.75">
      <c r="A16" s="79"/>
      <c r="B16" s="84"/>
      <c r="C16" s="85"/>
      <c r="D16" s="85"/>
      <c r="E16" s="85"/>
      <c r="F16" s="86"/>
      <c r="G16" s="79"/>
      <c r="H16" s="11" t="s">
        <v>25</v>
      </c>
    </row>
    <row r="17" spans="1:8" s="7" customFormat="1" ht="12.75">
      <c r="A17" s="80"/>
      <c r="B17" s="87"/>
      <c r="C17" s="88"/>
      <c r="D17" s="88"/>
      <c r="E17" s="88"/>
      <c r="F17" s="89"/>
      <c r="G17" s="80"/>
      <c r="H17" s="12" t="s">
        <v>26</v>
      </c>
    </row>
    <row r="18" spans="1:8" s="7" customFormat="1" ht="13.5" thickBot="1">
      <c r="A18" s="13" t="s">
        <v>27</v>
      </c>
      <c r="B18" s="91" t="s">
        <v>28</v>
      </c>
      <c r="C18" s="92"/>
      <c r="D18" s="92"/>
      <c r="E18" s="92"/>
      <c r="F18" s="93"/>
      <c r="G18" s="13" t="s">
        <v>29</v>
      </c>
      <c r="H18" s="14" t="s">
        <v>30</v>
      </c>
    </row>
    <row r="19" spans="1:8" s="7" customFormat="1" ht="13.5" thickBot="1">
      <c r="A19" s="15" t="s">
        <v>31</v>
      </c>
      <c r="B19" s="16" t="s">
        <v>32</v>
      </c>
      <c r="C19" s="17"/>
      <c r="D19" s="17"/>
      <c r="E19" s="17"/>
      <c r="F19" s="18"/>
      <c r="G19" s="19" t="s">
        <v>33</v>
      </c>
      <c r="H19" s="20">
        <f>H20+H21-H22</f>
        <v>206246</v>
      </c>
    </row>
    <row r="20" spans="1:8" ht="12.75">
      <c r="A20" s="21" t="s">
        <v>34</v>
      </c>
      <c r="B20" s="22" t="s">
        <v>35</v>
      </c>
      <c r="C20" s="23"/>
      <c r="D20" s="23"/>
      <c r="E20" s="23"/>
      <c r="F20" s="24"/>
      <c r="G20" s="62" t="s">
        <v>33</v>
      </c>
      <c r="H20" s="26">
        <v>204188</v>
      </c>
    </row>
    <row r="21" spans="1:8" ht="12.75">
      <c r="A21" s="46" t="s">
        <v>36</v>
      </c>
      <c r="B21" s="43" t="s">
        <v>37</v>
      </c>
      <c r="C21" s="44"/>
      <c r="D21" s="44"/>
      <c r="E21" s="44"/>
      <c r="F21" s="45"/>
      <c r="G21" s="27" t="s">
        <v>33</v>
      </c>
      <c r="H21" s="28">
        <v>2058</v>
      </c>
    </row>
    <row r="22" spans="1:8" ht="13.5" thickBot="1">
      <c r="A22" s="29" t="s">
        <v>38</v>
      </c>
      <c r="B22" s="30" t="s">
        <v>39</v>
      </c>
      <c r="C22" s="31"/>
      <c r="D22" s="31"/>
      <c r="E22" s="31"/>
      <c r="F22" s="32"/>
      <c r="G22" s="63" t="s">
        <v>33</v>
      </c>
      <c r="H22" s="34"/>
    </row>
    <row r="23" spans="1:8" ht="13.5" thickBot="1">
      <c r="A23" s="15" t="s">
        <v>40</v>
      </c>
      <c r="B23" s="16" t="s">
        <v>41</v>
      </c>
      <c r="C23" s="17"/>
      <c r="D23" s="17"/>
      <c r="E23" s="17"/>
      <c r="F23" s="18"/>
      <c r="G23" s="19" t="s">
        <v>33</v>
      </c>
      <c r="H23" s="20">
        <f>H24</f>
        <v>229637</v>
      </c>
    </row>
    <row r="24" spans="1:8" ht="12.75">
      <c r="A24" s="35" t="s">
        <v>34</v>
      </c>
      <c r="B24" s="36" t="s">
        <v>42</v>
      </c>
      <c r="C24" s="37"/>
      <c r="D24" s="37"/>
      <c r="E24" s="37"/>
      <c r="F24" s="38"/>
      <c r="G24" s="25" t="s">
        <v>33</v>
      </c>
      <c r="H24" s="26">
        <f>H25+H26</f>
        <v>229637</v>
      </c>
    </row>
    <row r="25" spans="1:8" ht="12.75">
      <c r="A25" s="39"/>
      <c r="B25" s="40" t="s">
        <v>67</v>
      </c>
      <c r="C25" s="41"/>
      <c r="D25" s="41"/>
      <c r="E25" s="41"/>
      <c r="F25" s="42"/>
      <c r="G25" s="25" t="s">
        <v>68</v>
      </c>
      <c r="H25" s="28">
        <v>229637</v>
      </c>
    </row>
    <row r="26" spans="1:8" ht="12.75">
      <c r="A26" s="39"/>
      <c r="B26" s="43" t="s">
        <v>69</v>
      </c>
      <c r="C26" s="44"/>
      <c r="D26" s="44"/>
      <c r="E26" s="44"/>
      <c r="F26" s="45"/>
      <c r="G26" s="27" t="s">
        <v>70</v>
      </c>
      <c r="H26" s="28">
        <v>0</v>
      </c>
    </row>
    <row r="27" spans="1:8" ht="13.5" thickBot="1">
      <c r="A27" s="39"/>
      <c r="B27" s="22" t="s">
        <v>45</v>
      </c>
      <c r="C27" s="23"/>
      <c r="D27" s="23"/>
      <c r="E27" s="23"/>
      <c r="F27" s="24"/>
      <c r="G27" s="27" t="s">
        <v>33</v>
      </c>
      <c r="H27" s="28"/>
    </row>
    <row r="28" spans="1:8" ht="13.5" thickBot="1">
      <c r="A28" s="15" t="s">
        <v>49</v>
      </c>
      <c r="B28" s="16" t="s">
        <v>50</v>
      </c>
      <c r="C28" s="17"/>
      <c r="D28" s="17"/>
      <c r="E28" s="17"/>
      <c r="F28" s="18"/>
      <c r="G28" s="19" t="s">
        <v>33</v>
      </c>
      <c r="H28" s="51">
        <f>H29+H34</f>
        <v>229706</v>
      </c>
    </row>
    <row r="29" spans="1:8" ht="12.75">
      <c r="A29" s="35" t="s">
        <v>34</v>
      </c>
      <c r="B29" s="36" t="s">
        <v>51</v>
      </c>
      <c r="C29" s="37"/>
      <c r="D29" s="37"/>
      <c r="E29" s="37"/>
      <c r="F29" s="38"/>
      <c r="G29" s="25" t="s">
        <v>33</v>
      </c>
      <c r="H29" s="26">
        <f>H30+H31</f>
        <v>49706</v>
      </c>
    </row>
    <row r="30" spans="1:8" ht="12.75">
      <c r="A30" s="39"/>
      <c r="B30" s="22" t="s">
        <v>52</v>
      </c>
      <c r="C30" s="23"/>
      <c r="D30" s="23"/>
      <c r="E30" s="23"/>
      <c r="F30" s="24"/>
      <c r="G30" s="59" t="s">
        <v>53</v>
      </c>
      <c r="H30" s="28">
        <v>3000</v>
      </c>
    </row>
    <row r="31" spans="1:8" ht="12.75">
      <c r="A31" s="39"/>
      <c r="B31" s="40" t="s">
        <v>55</v>
      </c>
      <c r="C31" s="41"/>
      <c r="D31" s="41"/>
      <c r="E31" s="41"/>
      <c r="F31" s="42"/>
      <c r="G31" s="27" t="s">
        <v>56</v>
      </c>
      <c r="H31" s="28">
        <v>46706</v>
      </c>
    </row>
    <row r="32" spans="1:8" ht="12.75">
      <c r="A32" s="39"/>
      <c r="B32" s="40" t="s">
        <v>71</v>
      </c>
      <c r="C32" s="41"/>
      <c r="D32" s="41"/>
      <c r="E32" s="41"/>
      <c r="F32" s="42"/>
      <c r="G32" s="59"/>
      <c r="H32" s="60">
        <v>39000</v>
      </c>
    </row>
    <row r="33" spans="1:8" ht="12.75">
      <c r="A33" s="39"/>
      <c r="B33" s="22" t="s">
        <v>72</v>
      </c>
      <c r="C33" s="23"/>
      <c r="D33" s="23"/>
      <c r="E33" s="23"/>
      <c r="F33" s="24"/>
      <c r="G33" s="25"/>
      <c r="H33" s="26"/>
    </row>
    <row r="34" spans="1:8" ht="12.75">
      <c r="A34" s="46" t="s">
        <v>36</v>
      </c>
      <c r="B34" s="43" t="s">
        <v>57</v>
      </c>
      <c r="C34" s="44"/>
      <c r="D34" s="44"/>
      <c r="E34" s="44"/>
      <c r="F34" s="45"/>
      <c r="G34" s="27" t="s">
        <v>112</v>
      </c>
      <c r="H34" s="28">
        <v>180000</v>
      </c>
    </row>
    <row r="35" spans="1:8" ht="12.75">
      <c r="A35" s="21" t="s">
        <v>86</v>
      </c>
      <c r="B35" s="22" t="s">
        <v>84</v>
      </c>
      <c r="C35" s="23"/>
      <c r="D35" s="23"/>
      <c r="E35" s="23"/>
      <c r="F35" s="24"/>
      <c r="G35" s="62"/>
      <c r="H35" s="52">
        <v>83196</v>
      </c>
    </row>
    <row r="36" spans="1:8" ht="12.75">
      <c r="A36" s="35"/>
      <c r="B36" s="36" t="s">
        <v>73</v>
      </c>
      <c r="C36" s="37"/>
      <c r="D36" s="37"/>
      <c r="E36" s="37"/>
      <c r="F36" s="38"/>
      <c r="G36" s="25"/>
      <c r="H36" s="26"/>
    </row>
    <row r="37" spans="1:8" ht="12.75">
      <c r="A37" s="21"/>
      <c r="B37" s="22" t="s">
        <v>85</v>
      </c>
      <c r="C37" s="23"/>
      <c r="D37" s="23"/>
      <c r="E37" s="23"/>
      <c r="F37" s="24"/>
      <c r="G37" s="62"/>
      <c r="H37" s="52">
        <v>25000</v>
      </c>
    </row>
    <row r="38" spans="1:8" ht="12.75">
      <c r="A38" s="21"/>
      <c r="B38" s="22" t="s">
        <v>74</v>
      </c>
      <c r="C38" s="23"/>
      <c r="D38" s="23"/>
      <c r="E38" s="23"/>
      <c r="F38" s="24"/>
      <c r="G38" s="62"/>
      <c r="H38" s="52"/>
    </row>
    <row r="39" spans="1:8" ht="12.75">
      <c r="A39" s="35"/>
      <c r="B39" s="36" t="s">
        <v>75</v>
      </c>
      <c r="C39" s="37"/>
      <c r="D39" s="37"/>
      <c r="E39" s="37"/>
      <c r="F39" s="38"/>
      <c r="G39" s="25"/>
      <c r="H39" s="26"/>
    </row>
    <row r="40" spans="1:8" ht="12.75">
      <c r="A40" s="53" t="s">
        <v>64</v>
      </c>
      <c r="B40" s="54" t="s">
        <v>65</v>
      </c>
      <c r="C40" s="55"/>
      <c r="D40" s="55"/>
      <c r="E40" s="55"/>
      <c r="F40" s="56"/>
      <c r="G40" s="57" t="s">
        <v>33</v>
      </c>
      <c r="H40" s="12">
        <f>H41+H42-H43</f>
        <v>206177</v>
      </c>
    </row>
    <row r="41" spans="1:8" ht="12.75">
      <c r="A41" s="58" t="s">
        <v>34</v>
      </c>
      <c r="B41" s="40" t="s">
        <v>35</v>
      </c>
      <c r="C41" s="41"/>
      <c r="D41" s="41"/>
      <c r="E41" s="41"/>
      <c r="F41" s="42"/>
      <c r="G41" s="59" t="s">
        <v>33</v>
      </c>
      <c r="H41" s="60">
        <v>201627</v>
      </c>
    </row>
    <row r="42" spans="1:8" ht="12.75">
      <c r="A42" s="46" t="s">
        <v>36</v>
      </c>
      <c r="B42" s="43" t="s">
        <v>37</v>
      </c>
      <c r="C42" s="44"/>
      <c r="D42" s="44"/>
      <c r="E42" s="44"/>
      <c r="F42" s="45"/>
      <c r="G42" s="27" t="s">
        <v>33</v>
      </c>
      <c r="H42" s="28">
        <v>4550</v>
      </c>
    </row>
    <row r="43" spans="1:8" ht="12.75">
      <c r="A43" s="35" t="s">
        <v>38</v>
      </c>
      <c r="B43" s="36" t="s">
        <v>39</v>
      </c>
      <c r="C43" s="37"/>
      <c r="D43" s="37"/>
      <c r="E43" s="37"/>
      <c r="F43" s="38"/>
      <c r="G43" s="25" t="s">
        <v>33</v>
      </c>
      <c r="H43" s="26"/>
    </row>
    <row r="45" ht="12.75">
      <c r="G45" s="61"/>
    </row>
  </sheetData>
  <mergeCells count="8">
    <mergeCell ref="A6:H6"/>
    <mergeCell ref="A7:H7"/>
    <mergeCell ref="A8:H8"/>
    <mergeCell ref="A9:H9"/>
    <mergeCell ref="G14:G17"/>
    <mergeCell ref="B14:F17"/>
    <mergeCell ref="A14:A17"/>
    <mergeCell ref="B18:F18"/>
  </mergeCells>
  <printOptions/>
  <pageMargins left="0.59" right="0.62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"/>
  <sheetViews>
    <sheetView tabSelected="1" workbookViewId="0" topLeftCell="A1">
      <selection activeCell="H24" sqref="H24"/>
    </sheetView>
  </sheetViews>
  <sheetFormatPr defaultColWidth="9.00390625" defaultRowHeight="12.75"/>
  <cols>
    <col min="1" max="1" width="7.25390625" style="0" customWidth="1"/>
  </cols>
  <sheetData>
    <row r="1" ht="12.75">
      <c r="E1" s="4"/>
    </row>
    <row r="3" s="1" customFormat="1" ht="16.5" customHeight="1">
      <c r="E3" s="3" t="s">
        <v>114</v>
      </c>
    </row>
    <row r="4" s="1" customFormat="1" ht="16.5" customHeight="1">
      <c r="E4" s="3" t="s">
        <v>0</v>
      </c>
    </row>
    <row r="5" s="1" customFormat="1" ht="16.5" customHeight="1">
      <c r="E5" s="3" t="s">
        <v>95</v>
      </c>
    </row>
    <row r="6" s="1" customFormat="1" ht="16.5" customHeight="1"/>
    <row r="7" s="2" customFormat="1" ht="16.5" customHeight="1">
      <c r="A7" s="2" t="s">
        <v>76</v>
      </c>
    </row>
    <row r="8" s="2" customFormat="1" ht="16.5" customHeight="1">
      <c r="B8" s="2" t="s">
        <v>77</v>
      </c>
    </row>
    <row r="9" s="1" customFormat="1" ht="16.5" customHeight="1"/>
    <row r="10" s="1" customFormat="1" ht="16.5" customHeight="1"/>
    <row r="11" s="1" customFormat="1" ht="16.5" customHeight="1"/>
    <row r="12" s="1" customFormat="1" ht="16.5" customHeight="1">
      <c r="B12" s="1" t="s">
        <v>8</v>
      </c>
    </row>
    <row r="13" s="1" customFormat="1" ht="16.5" customHeight="1">
      <c r="A13" s="1" t="s">
        <v>9</v>
      </c>
    </row>
    <row r="14" s="1" customFormat="1" ht="16.5" customHeight="1">
      <c r="A14" s="1" t="s">
        <v>10</v>
      </c>
    </row>
    <row r="15" s="1" customFormat="1" ht="16.5" customHeight="1">
      <c r="A15" s="1" t="s">
        <v>11</v>
      </c>
    </row>
    <row r="16" s="1" customFormat="1" ht="16.5" customHeight="1"/>
    <row r="17" s="1" customFormat="1" ht="16.5" customHeight="1">
      <c r="E17" s="5" t="s">
        <v>1</v>
      </c>
    </row>
    <row r="18" s="1" customFormat="1" ht="16.5" customHeight="1"/>
    <row r="19" s="1" customFormat="1" ht="16.5" customHeight="1">
      <c r="A19" s="1" t="s">
        <v>14</v>
      </c>
    </row>
    <row r="20" s="1" customFormat="1" ht="16.5" customHeight="1">
      <c r="A20" s="1" t="s">
        <v>78</v>
      </c>
    </row>
    <row r="21" s="1" customFormat="1" ht="16.5" customHeight="1"/>
    <row r="22" s="1" customFormat="1" ht="16.5" customHeight="1"/>
    <row r="23" s="1" customFormat="1" ht="16.5" customHeight="1">
      <c r="E23" s="5" t="s">
        <v>2</v>
      </c>
    </row>
    <row r="24" s="1" customFormat="1" ht="16.5" customHeight="1"/>
    <row r="25" s="1" customFormat="1" ht="16.5" customHeight="1">
      <c r="A25" s="1" t="s">
        <v>3</v>
      </c>
    </row>
    <row r="26" s="1" customFormat="1" ht="16.5" customHeight="1"/>
    <row r="27" s="1" customFormat="1" ht="16.5" customHeight="1">
      <c r="E27" s="5" t="s">
        <v>4</v>
      </c>
    </row>
    <row r="28" s="1" customFormat="1" ht="16.5" customHeight="1"/>
    <row r="29" s="1" customFormat="1" ht="16.5" customHeight="1">
      <c r="A29" s="1" t="s">
        <v>5</v>
      </c>
    </row>
    <row r="30" s="1" customFormat="1" ht="16.5" customHeight="1"/>
    <row r="31" s="1" customFormat="1" ht="16.5" customHeight="1"/>
    <row r="32" s="1" customFormat="1" ht="16.5" customHeight="1"/>
    <row r="33" s="1" customFormat="1" ht="16.5" customHeight="1">
      <c r="A33" s="1" t="s">
        <v>6</v>
      </c>
    </row>
    <row r="34" s="1" customFormat="1" ht="16.5" customHeight="1">
      <c r="A34" s="1" t="s">
        <v>7</v>
      </c>
    </row>
    <row r="35" s="1" customFormat="1" ht="16.5" customHeight="1"/>
    <row r="36" s="1" customFormat="1" ht="16.5" customHeight="1"/>
    <row r="37" s="1" customFormat="1" ht="16.5" customHeight="1"/>
    <row r="38" s="1" customFormat="1" ht="16.5" customHeight="1"/>
    <row r="39" s="1" customFormat="1" ht="16.5" customHeight="1"/>
  </sheetData>
  <printOptions/>
  <pageMargins left="0.59" right="0.62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7">
      <selection activeCell="A20" sqref="A20"/>
    </sheetView>
  </sheetViews>
  <sheetFormatPr defaultColWidth="9.00390625" defaultRowHeight="12.75"/>
  <cols>
    <col min="1" max="1" width="14.375" style="6" customWidth="1"/>
    <col min="2" max="8" width="9.125" style="6" customWidth="1"/>
    <col min="9" max="9" width="15.625" style="6" customWidth="1"/>
    <col min="10" max="16384" width="9.125" style="6" customWidth="1"/>
  </cols>
  <sheetData>
    <row r="1" ht="18">
      <c r="E1" s="3" t="s">
        <v>79</v>
      </c>
    </row>
    <row r="2" s="64" customFormat="1" ht="16.5" customHeight="1">
      <c r="E2" s="3" t="s">
        <v>95</v>
      </c>
    </row>
    <row r="3" s="64" customFormat="1" ht="16.5" customHeight="1"/>
    <row r="4" s="1" customFormat="1" ht="16.5" customHeight="1"/>
    <row r="5" s="1" customFormat="1" ht="16.5" customHeight="1"/>
    <row r="6" s="1" customFormat="1" ht="16.5" customHeight="1"/>
    <row r="7" s="1" customFormat="1" ht="16.5" customHeight="1"/>
    <row r="8" s="1" customFormat="1" ht="16.5" customHeight="1">
      <c r="A8" s="65" t="s">
        <v>80</v>
      </c>
    </row>
    <row r="9" s="1" customFormat="1" ht="16.5" customHeight="1">
      <c r="A9" s="65"/>
    </row>
    <row r="10" spans="1:2" s="1" customFormat="1" ht="16.5" customHeight="1">
      <c r="A10" s="66" t="s">
        <v>105</v>
      </c>
      <c r="B10" s="1" t="s">
        <v>103</v>
      </c>
    </row>
    <row r="11" s="1" customFormat="1" ht="16.5" customHeight="1">
      <c r="B11" s="1" t="s">
        <v>102</v>
      </c>
    </row>
    <row r="12" s="1" customFormat="1" ht="16.5" customHeight="1"/>
    <row r="13" s="1" customFormat="1" ht="16.5" customHeight="1">
      <c r="A13" s="1" t="s">
        <v>81</v>
      </c>
    </row>
    <row r="14" s="1" customFormat="1" ht="16.5" customHeight="1"/>
    <row r="15" spans="1:2" s="1" customFormat="1" ht="16.5" customHeight="1">
      <c r="A15" s="66" t="s">
        <v>100</v>
      </c>
      <c r="B15" s="1" t="s">
        <v>101</v>
      </c>
    </row>
    <row r="16" s="1" customFormat="1" ht="16.5" customHeight="1"/>
    <row r="17" s="1" customFormat="1" ht="16.5" customHeight="1"/>
    <row r="18" s="1" customFormat="1" ht="16.5" customHeight="1"/>
    <row r="19" spans="1:2" s="1" customFormat="1" ht="16.5" customHeight="1">
      <c r="A19" s="66" t="s">
        <v>106</v>
      </c>
      <c r="B19" s="1" t="s">
        <v>104</v>
      </c>
    </row>
    <row r="20" s="1" customFormat="1" ht="16.5" customHeight="1">
      <c r="B20" s="1" t="s">
        <v>83</v>
      </c>
    </row>
    <row r="21" s="1" customFormat="1" ht="16.5" customHeight="1"/>
    <row r="22" s="1" customFormat="1" ht="16.5" customHeight="1"/>
    <row r="23" s="1" customFormat="1" ht="16.5" customHeight="1">
      <c r="A23" s="1" t="s">
        <v>82</v>
      </c>
    </row>
    <row r="24" s="1" customFormat="1" ht="16.5" customHeight="1"/>
    <row r="25" s="1" customFormat="1" ht="16.5" customHeight="1"/>
    <row r="26" s="1" customFormat="1" ht="16.5" customHeight="1"/>
    <row r="27" s="1" customFormat="1" ht="16.5" customHeight="1"/>
    <row r="28" s="1" customFormat="1" ht="16.5" customHeight="1"/>
    <row r="29" s="1" customFormat="1" ht="16.5" customHeight="1"/>
    <row r="30" s="1" customFormat="1" ht="16.5" customHeight="1"/>
  </sheetData>
  <printOptions/>
  <pageMargins left="0.45" right="0.4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</dc:creator>
  <cp:keywords/>
  <dc:description/>
  <cp:lastModifiedBy>Administrator</cp:lastModifiedBy>
  <cp:lastPrinted>2003-12-31T08:11:00Z</cp:lastPrinted>
  <dcterms:created xsi:type="dcterms:W3CDTF">2003-05-08T09:59:52Z</dcterms:created>
  <dcterms:modified xsi:type="dcterms:W3CDTF">2004-01-05T14:28:28Z</dcterms:modified>
  <cp:category/>
  <cp:version/>
  <cp:contentType/>
  <cp:contentStatus/>
</cp:coreProperties>
</file>