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730" windowWidth="12120" windowHeight="9120" activeTab="0"/>
  </bookViews>
  <sheets>
    <sheet name="Uchwała" sheetId="1" r:id="rId1"/>
    <sheet name="Szkoły" sheetId="2" r:id="rId2"/>
  </sheets>
  <definedNames>
    <definedName name="_xlnm.Print_Area" localSheetId="1">'Szkoły'!$1:$227</definedName>
    <definedName name="_xlnm.Print_Area" localSheetId="0">'Uchwała'!$A$1:$E$88</definedName>
  </definedNames>
  <calcPr fullCalcOnLoad="1"/>
</workbook>
</file>

<file path=xl/sharedStrings.xml><?xml version="1.0" encoding="utf-8"?>
<sst xmlns="http://schemas.openxmlformats.org/spreadsheetml/2006/main" count="304" uniqueCount="225">
  <si>
    <t>w sprawie: zmian budżetu oraz w układzie wykonawczym.</t>
  </si>
  <si>
    <t>§ 1</t>
  </si>
  <si>
    <t>dział</t>
  </si>
  <si>
    <t>o kwotę</t>
  </si>
  <si>
    <t>rozdział</t>
  </si>
  <si>
    <t>§</t>
  </si>
  <si>
    <t>§ 2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</si>
  <si>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</si>
  <si>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</si>
  <si>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</si>
  <si>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</si>
  <si>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</si>
  <si>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</si>
  <si>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</si>
  <si>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</si>
  <si>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</si>
  <si>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</si>
  <si>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</si>
  <si>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</si>
  <si>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</si>
  <si>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>..........................................</t>
  </si>
  <si>
    <t>...........................................</t>
  </si>
  <si>
    <t>&amp; 11-1998</t>
  </si>
  <si>
    <t>Poradnia Psych.-Pedagogiczna</t>
  </si>
  <si>
    <t>67-300 Szprotawa</t>
  </si>
  <si>
    <t>Niepodległości 16</t>
  </si>
  <si>
    <t>Poradnia Psych.-Pedagogiczna</t>
  </si>
  <si>
    <t>68-100 Żagań</t>
  </si>
  <si>
    <t>Świerczewskiego 1</t>
  </si>
  <si>
    <t>Specjalny Ośrodek Szkolno-Wych.</t>
  </si>
  <si>
    <t>67-300 Szprotawa</t>
  </si>
  <si>
    <t>Marksa 37</t>
  </si>
  <si>
    <t>Specjalny Ośrodek Szkolno-Wych.</t>
  </si>
  <si>
    <t>68-100 Żagań</t>
  </si>
  <si>
    <t>Mickiewicza 5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</si>
  <si>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</si>
  <si>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</si>
  <si>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</si>
  <si>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</si>
  <si>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</si>
  <si>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</si>
  <si>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</si>
  <si>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</si>
  <si>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</si>
  <si>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</si>
  <si>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</si>
  <si>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</si>
  <si>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</si>
  <si>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</si>
  <si>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</si>
  <si>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</si>
  <si>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</si>
  <si>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</si>
  <si>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</si>
  <si>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</si>
  <si>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</si>
  <si>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</si>
  <si>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</si>
  <si>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</si>
  <si>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</si>
  <si>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</si>
  <si>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</si>
  <si>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</si>
  <si>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</si>
  <si>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</si>
  <si>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</si>
  <si>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</si>
  <si>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</si>
  <si>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</si>
  <si>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</si>
  <si>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</si>
  <si>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</si>
  <si>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</si>
  <si>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</si>
  <si>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</si>
  <si>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</si>
  <si>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</si>
  <si>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</si>
  <si>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</si>
  <si>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</si>
  <si>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</si>
  <si>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</si>
  <si>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</si>
  <si>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</si>
  <si>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</si>
  <si>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</si>
  <si>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</si>
  <si>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</si>
  <si>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</si>
  <si>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</si>
  <si>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</si>
  <si>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</si>
  <si>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</si>
  <si>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</si>
  <si>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</si>
  <si>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</si>
  <si>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</si>
  <si>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</si>
  <si>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</si>
  <si>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</si>
  <si>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</si>
  <si>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</si>
  <si>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</si>
  <si>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</si>
  <si>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</si>
  <si>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</si>
  <si>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</si>
  <si>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</si>
  <si>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</si>
  <si>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</si>
  <si>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</si>
  <si>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</si>
  <si>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</si>
  <si>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</si>
  <si>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</si>
  <si>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</si>
  <si>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</si>
  <si>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</si>
  <si>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</si>
  <si>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</si>
  <si>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</si>
  <si>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</si>
  <si>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</si>
  <si>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</si>
  <si>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</si>
  <si>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</si>
  <si>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</si>
  <si>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</si>
  <si>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</si>
  <si>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</si>
  <si>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</si>
  <si>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</si>
  <si>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</si>
  <si>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</si>
  <si>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</si>
  <si>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</si>
  <si>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</si>
  <si>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</si>
  <si>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</si>
  <si>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</si>
  <si>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</si>
  <si>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</si>
  <si>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</si>
  <si>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</si>
  <si>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</si>
  <si>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</si>
  <si>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</si>
  <si>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</si>
  <si>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</si>
  <si>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</si>
  <si>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</si>
  <si>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</si>
  <si>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</si>
  <si>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</si>
  <si>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</si>
  <si>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</si>
  <si>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</si>
  <si>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</si>
  <si>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</si>
  <si>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</si>
  <si>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</si>
  <si>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</si>
  <si>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</si>
  <si>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</si>
  <si>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</si>
  <si>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</si>
  <si>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</si>
  <si>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</si>
  <si>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</si>
  <si>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</si>
  <si>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</si>
  <si>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</si>
  <si>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</si>
  <si>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</si>
  <si>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</si>
  <si>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</si>
  <si>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</si>
  <si>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</si>
  <si>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Góra</t>
  </si>
  <si>
    <t>Witoszyn</t>
  </si>
  <si>
    <t>Gozdnica</t>
  </si>
  <si>
    <t>Wiechlice</t>
  </si>
  <si>
    <t>Zarządu Powiatu Żagańskiego</t>
  </si>
  <si>
    <t>Zakup materiałów i wyposażenia</t>
  </si>
  <si>
    <t>Podróże służbowe krajowe</t>
  </si>
  <si>
    <t>REZERWA</t>
  </si>
  <si>
    <t>do uchwały ZP z dnia 20.02.2007r.</t>
  </si>
  <si>
    <t>Starostwo powiatowe</t>
  </si>
  <si>
    <t>Transport i łączność</t>
  </si>
  <si>
    <t>Drogi publiczne powiatowe</t>
  </si>
  <si>
    <t>Działalność usługowa</t>
  </si>
  <si>
    <t>Nadzór budowlany</t>
  </si>
  <si>
    <t>Dodatkowe wynagrodzenie roczne</t>
  </si>
  <si>
    <t>Komendy powiatowe Państwowej Straży Pożarnej</t>
  </si>
  <si>
    <t>Wydatki inwestycyjne jednostek budżetowych</t>
  </si>
  <si>
    <t>Oświata i wychowanie</t>
  </si>
  <si>
    <t>Szkoły Zawodowe</t>
  </si>
  <si>
    <t>Różne opłaty i składki</t>
  </si>
  <si>
    <t>Różne rozliczenia</t>
  </si>
  <si>
    <t>Rezerwy ogólne i celowe</t>
  </si>
  <si>
    <t>Licea profilowane</t>
  </si>
  <si>
    <t>Szkoły zawodowe</t>
  </si>
  <si>
    <t>Szkoły zawodowe specjalne</t>
  </si>
  <si>
    <t>Edukacyjna opieka wychowawcza</t>
  </si>
  <si>
    <t>Pomoc materialna dla uczniów</t>
  </si>
  <si>
    <t xml:space="preserve">                1. Starosta - Jerzy Bielawski</t>
  </si>
  <si>
    <t xml:space="preserve">                2. Wicestarosta - Wojciech Woropaj</t>
  </si>
  <si>
    <t xml:space="preserve">                3. Członek - Marek Janas</t>
  </si>
  <si>
    <t xml:space="preserve">                4. Członek - Krzysztof Jarosz</t>
  </si>
  <si>
    <t xml:space="preserve">                5. Członek - Robert Zarzycki</t>
  </si>
  <si>
    <t xml:space="preserve">  z dnia 20 lutego 2007 r.</t>
  </si>
  <si>
    <t>administracja Publiczna</t>
  </si>
  <si>
    <t>1. Zwiększa się plan wydatków zadań z zakresu administracji rządowej</t>
  </si>
  <si>
    <t>2. Zmniejsza się plan wydatków zadań z zakresu administracji rządowej</t>
  </si>
  <si>
    <t>3. Zwiększa się plan wydatków zadań własnych</t>
  </si>
  <si>
    <t>4. Zmniejsza się plan wydatków zadań własnych</t>
  </si>
  <si>
    <t>Wydatki na zakupy inwestycyjne jednostek budżetowych</t>
  </si>
  <si>
    <t>Administracja publiczna</t>
  </si>
  <si>
    <t>rezerwy (ogólna)</t>
  </si>
  <si>
    <t>rezerwy (celowa)</t>
  </si>
  <si>
    <t>Bezpieczeństwo publiczne i ochrona przeciwpożarowa</t>
  </si>
  <si>
    <t xml:space="preserve">      Na podstawie art. 186 ust 1 pkt 1 oraz art. 188 ust. 1 pkt 2 ustawy z dnia 30 czerwca 2005r. o finansach </t>
  </si>
  <si>
    <t>publicznych (Dz.U. z 2005 roku Nr 249, poz. 2104 ze zmianami) i na podstawie par. 10 ust.1 pkt 3</t>
  </si>
  <si>
    <t>Uchwała nr 31/2007</t>
  </si>
  <si>
    <t>Uchwały nr IV/2/2007 Rady Powiatu Żagańskiego z dnia 30 stycznia 2007r. uchwala się, co następuje: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</si>
</sst>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</numFmts>
  <fonts count="28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  <font>
      <sz val="10"/>
      <color indexed="23"/>
      <name val="Times New Roman CE"/>
      <family val="1"/>
    </font>
    <font>
      <sz val="8"/>
      <name val="Arial CE"/>
      <family val="2"/>
    </font>
    <font>
      <i/>
      <sz val="10"/>
      <name val="Times New Roman CE"/>
      <family val="0"/>
    </font>
    <font>
      <b/>
      <u val="single"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b/>
      <sz val="15"/>
      <color indexed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9" fillId="0" borderId="0" xfId="0" applyAlignment="1">
      <alignment/>
    </xf>
    <xf numFmtId="0" fontId="10" fillId="0" borderId="0" xfId="0" applyAlignment="1">
      <alignment horizontal="center"/>
    </xf>
    <xf numFmtId="4" fontId="9" fillId="0" borderId="0" xfId="0" applyAlignment="1">
      <alignment/>
    </xf>
    <xf numFmtId="173" fontId="9" fillId="0" borderId="0" xfId="0" applyAlignment="1">
      <alignment/>
    </xf>
    <xf numFmtId="4" fontId="9" fillId="0" borderId="0" xfId="0" applyAlignment="1">
      <alignment horizontal="right"/>
    </xf>
    <xf numFmtId="0" fontId="9" fillId="0" borderId="0" xfId="0" applyAlignment="1">
      <alignment/>
    </xf>
    <xf numFmtId="4" fontId="9" fillId="0" borderId="0" xfId="0" applyAlignment="1">
      <alignment/>
    </xf>
    <xf numFmtId="0" fontId="9" fillId="0" borderId="1" xfId="0" applyAlignment="1">
      <alignment/>
    </xf>
    <xf numFmtId="0" fontId="10" fillId="0" borderId="2" xfId="0" applyAlignment="1">
      <alignment horizontal="center"/>
    </xf>
    <xf numFmtId="4" fontId="9" fillId="0" borderId="3" xfId="0" applyAlignment="1">
      <alignment/>
    </xf>
    <xf numFmtId="4" fontId="9" fillId="0" borderId="1" xfId="0" applyAlignment="1">
      <alignment/>
    </xf>
    <xf numFmtId="4" fontId="9" fillId="0" borderId="2" xfId="0" applyAlignment="1">
      <alignment/>
    </xf>
    <xf numFmtId="4" fontId="9" fillId="0" borderId="4" xfId="0" applyAlignment="1">
      <alignment/>
    </xf>
    <xf numFmtId="4" fontId="9" fillId="0" borderId="5" xfId="0" applyAlignment="1">
      <alignment/>
    </xf>
    <xf numFmtId="4" fontId="9" fillId="0" borderId="6" xfId="0" applyAlignment="1">
      <alignment/>
    </xf>
    <xf numFmtId="0" fontId="11" fillId="0" borderId="0" xfId="0" applyAlignment="1">
      <alignment/>
    </xf>
    <xf numFmtId="0" fontId="11" fillId="0" borderId="0" xfId="0" applyAlignment="1">
      <alignment horizontal="center"/>
    </xf>
    <xf numFmtId="4" fontId="11" fillId="0" borderId="0" xfId="0" applyAlignment="1">
      <alignment/>
    </xf>
    <xf numFmtId="4" fontId="12" fillId="0" borderId="0" xfId="0" applyAlignment="1">
      <alignment/>
    </xf>
    <xf numFmtId="173" fontId="11" fillId="0" borderId="0" xfId="0" applyAlignment="1">
      <alignment/>
    </xf>
    <xf numFmtId="4" fontId="11" fillId="0" borderId="0" xfId="0" applyAlignment="1">
      <alignment horizontal="right"/>
    </xf>
    <xf numFmtId="0" fontId="10" fillId="0" borderId="0" xfId="0" applyAlignment="1">
      <alignment/>
    </xf>
    <xf numFmtId="0" fontId="9" fillId="0" borderId="0" xfId="0" applyAlignment="1">
      <alignment horizontal="center"/>
    </xf>
    <xf numFmtId="4" fontId="12" fillId="0" borderId="0" xfId="0" applyAlignment="1">
      <alignment horizontal="left"/>
    </xf>
    <xf numFmtId="0" fontId="13" fillId="0" borderId="0" xfId="0" applyAlignment="1">
      <alignment/>
    </xf>
    <xf numFmtId="0" fontId="13" fillId="0" borderId="0" xfId="0" applyAlignment="1">
      <alignment horizontal="center"/>
    </xf>
    <xf numFmtId="4" fontId="13" fillId="0" borderId="0" xfId="0" applyAlignment="1">
      <alignment/>
    </xf>
    <xf numFmtId="4" fontId="13" fillId="0" borderId="0" xfId="0" applyAlignment="1">
      <alignment/>
    </xf>
    <xf numFmtId="173" fontId="13" fillId="0" borderId="0" xfId="0" applyAlignment="1">
      <alignment horizontal="center"/>
    </xf>
    <xf numFmtId="0" fontId="13" fillId="0" borderId="0" xfId="0" applyAlignment="1">
      <alignment/>
    </xf>
    <xf numFmtId="4" fontId="13" fillId="0" borderId="0" xfId="0" applyAlignment="1">
      <alignment horizontal="center"/>
    </xf>
    <xf numFmtId="4" fontId="13" fillId="0" borderId="0" xfId="0" applyAlignment="1">
      <alignment horizontal="righ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14" fillId="0" borderId="7" xfId="0" applyAlignment="1">
      <alignment/>
    </xf>
    <xf numFmtId="0" fontId="14" fillId="0" borderId="7" xfId="0" applyAlignment="1">
      <alignment/>
    </xf>
    <xf numFmtId="173" fontId="14" fillId="0" borderId="7" xfId="0" applyAlignment="1">
      <alignment/>
    </xf>
    <xf numFmtId="4" fontId="14" fillId="0" borderId="7" xfId="0" applyAlignment="1">
      <alignment horizontal="right"/>
    </xf>
    <xf numFmtId="0" fontId="14" fillId="0" borderId="8" xfId="0" applyAlignment="1">
      <alignment/>
    </xf>
    <xf numFmtId="0" fontId="14" fillId="0" borderId="9" xfId="0" applyAlignment="1">
      <alignment horizontal="center"/>
    </xf>
    <xf numFmtId="4" fontId="14" fillId="0" borderId="10" xfId="0" applyAlignment="1">
      <alignment/>
    </xf>
    <xf numFmtId="4" fontId="14" fillId="0" borderId="10" xfId="0" applyAlignment="1">
      <alignment horizontal="center"/>
    </xf>
    <xf numFmtId="0" fontId="14" fillId="0" borderId="10" xfId="0" applyAlignment="1">
      <alignment/>
    </xf>
    <xf numFmtId="4" fontId="14" fillId="0" borderId="11" xfId="0" applyAlignment="1">
      <alignment/>
    </xf>
    <xf numFmtId="173" fontId="14" fillId="0" borderId="10" xfId="0" applyAlignment="1">
      <alignment/>
    </xf>
    <xf numFmtId="4" fontId="14" fillId="0" borderId="10" xfId="0" applyAlignment="1">
      <alignment horizontal="right"/>
    </xf>
    <xf numFmtId="1" fontId="15" fillId="0" borderId="12" xfId="0" applyAlignment="1">
      <alignment horizontal="center"/>
    </xf>
    <xf numFmtId="1" fontId="15" fillId="0" borderId="13" xfId="0" applyAlignment="1">
      <alignment horizontal="center"/>
    </xf>
    <xf numFmtId="1" fontId="15" fillId="0" borderId="9" xfId="0" applyAlignment="1">
      <alignment horizontal="center"/>
    </xf>
    <xf numFmtId="3" fontId="15" fillId="0" borderId="14" xfId="0" applyAlignment="1">
      <alignment horizontal="right"/>
    </xf>
    <xf numFmtId="1" fontId="13" fillId="0" borderId="0" xfId="0" applyAlignment="1">
      <alignment horizontal="center"/>
    </xf>
    <xf numFmtId="0" fontId="14" fillId="0" borderId="15" xfId="0" applyAlignment="1">
      <alignment/>
    </xf>
    <xf numFmtId="0" fontId="14" fillId="0" borderId="16" xfId="0" applyAlignment="1">
      <alignment horizontal="center"/>
    </xf>
    <xf numFmtId="3" fontId="14" fillId="0" borderId="17" xfId="0" applyAlignment="1">
      <alignment/>
    </xf>
    <xf numFmtId="3" fontId="9" fillId="0" borderId="16" xfId="0" applyAlignment="1">
      <alignment/>
    </xf>
    <xf numFmtId="3" fontId="9" fillId="0" borderId="17" xfId="0" applyAlignment="1">
      <alignment/>
    </xf>
    <xf numFmtId="3" fontId="9" fillId="0" borderId="1" xfId="0" applyAlignment="1">
      <alignment/>
    </xf>
    <xf numFmtId="3" fontId="9" fillId="0" borderId="18" xfId="0" applyAlignment="1">
      <alignment/>
    </xf>
    <xf numFmtId="3" fontId="16" fillId="0" borderId="7" xfId="0" applyAlignment="1">
      <alignment horizontal="right"/>
    </xf>
    <xf numFmtId="0" fontId="14" fillId="0" borderId="19" xfId="0" applyAlignment="1">
      <alignment/>
    </xf>
    <xf numFmtId="3" fontId="14" fillId="0" borderId="16" xfId="0" applyAlignment="1">
      <alignment/>
    </xf>
    <xf numFmtId="3" fontId="16" fillId="0" borderId="20" xfId="0" applyAlignment="1">
      <alignment horizontal="right"/>
    </xf>
    <xf numFmtId="0" fontId="14" fillId="0" borderId="21" xfId="0" applyAlignment="1">
      <alignment/>
    </xf>
    <xf numFmtId="0" fontId="14" fillId="0" borderId="17" xfId="0" applyAlignment="1">
      <alignment horizontal="center"/>
    </xf>
    <xf numFmtId="0" fontId="14" fillId="0" borderId="22" xfId="0" applyAlignment="1">
      <alignment horizontal="center"/>
    </xf>
    <xf numFmtId="3" fontId="14" fillId="0" borderId="22" xfId="0" applyAlignment="1">
      <alignment/>
    </xf>
    <xf numFmtId="3" fontId="9" fillId="0" borderId="22" xfId="0" applyAlignment="1">
      <alignment/>
    </xf>
    <xf numFmtId="3" fontId="9" fillId="0" borderId="5" xfId="0" applyAlignment="1">
      <alignment/>
    </xf>
    <xf numFmtId="3" fontId="9" fillId="0" borderId="23" xfId="0" applyAlignment="1">
      <alignment/>
    </xf>
    <xf numFmtId="0" fontId="14" fillId="0" borderId="24" xfId="0" applyAlignment="1">
      <alignment/>
    </xf>
    <xf numFmtId="0" fontId="14" fillId="0" borderId="25" xfId="0" applyAlignment="1">
      <alignment horizontal="center"/>
    </xf>
    <xf numFmtId="3" fontId="14" fillId="0" borderId="25" xfId="0" applyAlignment="1">
      <alignment/>
    </xf>
    <xf numFmtId="3" fontId="9" fillId="0" borderId="25" xfId="0" applyAlignment="1">
      <alignment/>
    </xf>
    <xf numFmtId="3" fontId="9" fillId="0" borderId="26" xfId="0" applyAlignment="1">
      <alignment/>
    </xf>
    <xf numFmtId="3" fontId="9" fillId="0" borderId="27" xfId="0" applyAlignment="1">
      <alignment/>
    </xf>
    <xf numFmtId="3" fontId="16" fillId="0" borderId="10" xfId="0" applyAlignment="1">
      <alignment horizontal="right"/>
    </xf>
    <xf numFmtId="0" fontId="16" fillId="0" borderId="12" xfId="0" applyAlignment="1">
      <alignment/>
    </xf>
    <xf numFmtId="0" fontId="16" fillId="0" borderId="13" xfId="0" applyAlignment="1">
      <alignment horizontal="center"/>
    </xf>
    <xf numFmtId="3" fontId="16" fillId="0" borderId="13" xfId="0" applyAlignment="1">
      <alignment/>
    </xf>
    <xf numFmtId="3" fontId="16" fillId="0" borderId="14" xfId="0" applyAlignment="1">
      <alignment horizontal="right"/>
    </xf>
    <xf numFmtId="0" fontId="17" fillId="0" borderId="0" xfId="0" applyAlignment="1">
      <alignment/>
    </xf>
    <xf numFmtId="0" fontId="14" fillId="0" borderId="28" xfId="0" applyAlignment="1">
      <alignment horizontal="center"/>
    </xf>
    <xf numFmtId="3" fontId="14" fillId="0" borderId="28" xfId="0" applyAlignment="1">
      <alignment/>
    </xf>
    <xf numFmtId="3" fontId="9" fillId="0" borderId="28" xfId="0" applyAlignment="1">
      <alignment/>
    </xf>
    <xf numFmtId="3" fontId="14" fillId="0" borderId="29" xfId="0" applyAlignment="1">
      <alignment/>
    </xf>
    <xf numFmtId="0" fontId="14" fillId="0" borderId="30" xfId="0" applyAlignment="1">
      <alignment/>
    </xf>
    <xf numFmtId="3" fontId="14" fillId="0" borderId="18" xfId="0" applyAlignment="1">
      <alignment/>
    </xf>
    <xf numFmtId="0" fontId="9" fillId="0" borderId="21" xfId="0" applyAlignment="1">
      <alignment/>
    </xf>
    <xf numFmtId="0" fontId="14" fillId="0" borderId="31" xfId="0" applyAlignment="1">
      <alignment/>
    </xf>
    <xf numFmtId="0" fontId="9" fillId="0" borderId="21" xfId="0" applyAlignment="1">
      <alignment/>
    </xf>
    <xf numFmtId="0" fontId="16" fillId="0" borderId="0" xfId="0" applyAlignment="1">
      <alignment/>
    </xf>
    <xf numFmtId="3" fontId="16" fillId="0" borderId="32" xfId="0" applyAlignment="1">
      <alignment horizontal="right"/>
    </xf>
    <xf numFmtId="3" fontId="14" fillId="0" borderId="33" xfId="0" applyAlignment="1">
      <alignment/>
    </xf>
    <xf numFmtId="3" fontId="16" fillId="0" borderId="34" xfId="0" applyAlignment="1">
      <alignment horizontal="right"/>
    </xf>
    <xf numFmtId="0" fontId="14" fillId="0" borderId="33" xfId="0" applyAlignment="1">
      <alignment horizontal="center"/>
    </xf>
    <xf numFmtId="3" fontId="14" fillId="0" borderId="35" xfId="0" applyAlignment="1">
      <alignment/>
    </xf>
    <xf numFmtId="3" fontId="9" fillId="0" borderId="35" xfId="0" applyAlignment="1">
      <alignment/>
    </xf>
    <xf numFmtId="3" fontId="14" fillId="0" borderId="1" xfId="0" applyAlignment="1">
      <alignment/>
    </xf>
    <xf numFmtId="3" fontId="14" fillId="0" borderId="23" xfId="0" applyAlignment="1">
      <alignment/>
    </xf>
    <xf numFmtId="0" fontId="14" fillId="0" borderId="16" xfId="0" applyAlignment="1">
      <alignment/>
    </xf>
    <xf numFmtId="0" fontId="14" fillId="0" borderId="17" xfId="0" applyAlignment="1">
      <alignment/>
    </xf>
    <xf numFmtId="0" fontId="14" fillId="0" borderId="36" xfId="0" applyAlignment="1">
      <alignment horizontal="center"/>
    </xf>
    <xf numFmtId="3" fontId="9" fillId="0" borderId="36" xfId="0" applyAlignment="1">
      <alignment/>
    </xf>
    <xf numFmtId="3" fontId="9" fillId="0" borderId="37" xfId="0" applyAlignment="1">
      <alignment/>
    </xf>
    <xf numFmtId="3" fontId="9" fillId="0" borderId="33" xfId="0" applyAlignment="1">
      <alignment/>
    </xf>
    <xf numFmtId="0" fontId="14" fillId="0" borderId="38" xfId="0" applyAlignment="1">
      <alignment/>
    </xf>
    <xf numFmtId="0" fontId="14" fillId="0" borderId="38" xfId="0" applyAlignment="1">
      <alignment horizontal="center"/>
    </xf>
    <xf numFmtId="3" fontId="14" fillId="0" borderId="38" xfId="0" applyAlignment="1">
      <alignment/>
    </xf>
    <xf numFmtId="3" fontId="14" fillId="0" borderId="38" xfId="0" applyAlignment="1">
      <alignment horizontal="right"/>
    </xf>
    <xf numFmtId="0" fontId="18" fillId="0" borderId="39" xfId="0" applyAlignment="1">
      <alignment/>
    </xf>
    <xf numFmtId="0" fontId="18" fillId="0" borderId="40" xfId="0" applyAlignment="1">
      <alignment horizontal="center"/>
    </xf>
    <xf numFmtId="3" fontId="18" fillId="0" borderId="0" xfId="0" applyAlignment="1">
      <alignment/>
    </xf>
    <xf numFmtId="0" fontId="18" fillId="0" borderId="0" xfId="0" applyAlignment="1">
      <alignment/>
    </xf>
    <xf numFmtId="0" fontId="14" fillId="0" borderId="11" xfId="0" applyAlignment="1">
      <alignment/>
    </xf>
    <xf numFmtId="0" fontId="14" fillId="0" borderId="41" xfId="0" applyAlignment="1">
      <alignment horizontal="center"/>
    </xf>
    <xf numFmtId="3" fontId="14" fillId="0" borderId="0" xfId="0" applyAlignment="1">
      <alignment/>
    </xf>
    <xf numFmtId="3" fontId="14" fillId="0" borderId="0" xfId="0" applyAlignment="1">
      <alignment horizontal="right"/>
    </xf>
    <xf numFmtId="0" fontId="14" fillId="0" borderId="42" xfId="0" applyAlignment="1">
      <alignment/>
    </xf>
    <xf numFmtId="0" fontId="14" fillId="0" borderId="42" xfId="0" applyAlignment="1">
      <alignment horizontal="center"/>
    </xf>
    <xf numFmtId="3" fontId="14" fillId="0" borderId="42" xfId="0" applyAlignment="1">
      <alignment/>
    </xf>
    <xf numFmtId="3" fontId="14" fillId="0" borderId="42" xfId="0" applyAlignment="1">
      <alignment horizontal="right"/>
    </xf>
    <xf numFmtId="3" fontId="14" fillId="0" borderId="26" xfId="0" applyAlignment="1">
      <alignment/>
    </xf>
    <xf numFmtId="0" fontId="16" fillId="0" borderId="43" xfId="0" applyAlignment="1">
      <alignment/>
    </xf>
    <xf numFmtId="3" fontId="16" fillId="0" borderId="44" xfId="0" applyAlignment="1">
      <alignment horizontal="right"/>
    </xf>
    <xf numFmtId="3" fontId="16" fillId="0" borderId="45" xfId="0" applyAlignment="1">
      <alignment horizontal="right"/>
    </xf>
    <xf numFmtId="3" fontId="9" fillId="0" borderId="29" xfId="0" applyAlignment="1">
      <alignment/>
    </xf>
    <xf numFmtId="3" fontId="9" fillId="0" borderId="46" xfId="0" applyAlignment="1">
      <alignment/>
    </xf>
    <xf numFmtId="0" fontId="14" fillId="0" borderId="47" xfId="0" applyAlignment="1">
      <alignment/>
    </xf>
    <xf numFmtId="3" fontId="9" fillId="0" borderId="48" xfId="0" applyAlignment="1">
      <alignment/>
    </xf>
    <xf numFmtId="0" fontId="14" fillId="0" borderId="49" xfId="0" applyAlignment="1">
      <alignment/>
    </xf>
    <xf numFmtId="3" fontId="14" fillId="0" borderId="50" xfId="0" applyAlignment="1">
      <alignment/>
    </xf>
    <xf numFmtId="0" fontId="16" fillId="0" borderId="12" xfId="0" applyAlignment="1">
      <alignment horizontal="center"/>
    </xf>
    <xf numFmtId="0" fontId="14" fillId="0" borderId="51" xfId="0" applyAlignment="1">
      <alignment horizontal="center"/>
    </xf>
    <xf numFmtId="3" fontId="14" fillId="0" borderId="51" xfId="0" applyAlignment="1">
      <alignment/>
    </xf>
    <xf numFmtId="3" fontId="9" fillId="0" borderId="52" xfId="0" applyAlignment="1">
      <alignment/>
    </xf>
    <xf numFmtId="3" fontId="14" fillId="0" borderId="53" xfId="0" applyAlignment="1">
      <alignment/>
    </xf>
    <xf numFmtId="0" fontId="16" fillId="0" borderId="54" xfId="0" applyAlignment="1">
      <alignment horizontal="center"/>
    </xf>
    <xf numFmtId="3" fontId="16" fillId="0" borderId="54" xfId="0" applyAlignment="1">
      <alignment/>
    </xf>
    <xf numFmtId="0" fontId="18" fillId="0" borderId="0" xfId="0" applyAlignment="1">
      <alignment horizontal="center"/>
    </xf>
    <xf numFmtId="0" fontId="19" fillId="0" borderId="0" xfId="0" applyAlignment="1">
      <alignment/>
    </xf>
    <xf numFmtId="3" fontId="14" fillId="0" borderId="55" xfId="0" applyAlignment="1">
      <alignment/>
    </xf>
    <xf numFmtId="3" fontId="14" fillId="0" borderId="36" xfId="0" applyAlignment="1">
      <alignment/>
    </xf>
    <xf numFmtId="3" fontId="9" fillId="0" borderId="3" xfId="0" applyAlignment="1">
      <alignment/>
    </xf>
    <xf numFmtId="0" fontId="14" fillId="0" borderId="46" xfId="0" applyAlignment="1">
      <alignment horizontal="center"/>
    </xf>
    <xf numFmtId="3" fontId="14" fillId="0" borderId="15" xfId="0" applyAlignment="1">
      <alignment/>
    </xf>
    <xf numFmtId="4" fontId="9" fillId="0" borderId="7" xfId="0" applyAlignment="1">
      <alignment horizontal="left"/>
    </xf>
    <xf numFmtId="0" fontId="9" fillId="0" borderId="7" xfId="0" applyAlignment="1">
      <alignment horizontal="left"/>
    </xf>
    <xf numFmtId="4" fontId="20" fillId="0" borderId="56" xfId="0" applyAlignment="1">
      <alignment horizontal="left"/>
    </xf>
    <xf numFmtId="173" fontId="14" fillId="0" borderId="7" xfId="0" applyAlignment="1">
      <alignment horizontal="left"/>
    </xf>
    <xf numFmtId="4" fontId="20" fillId="0" borderId="32" xfId="0" applyAlignment="1">
      <alignment horizontal="left"/>
    </xf>
    <xf numFmtId="4" fontId="20" fillId="0" borderId="32" xfId="0" applyAlignment="1">
      <alignment horizontal="right"/>
    </xf>
    <xf numFmtId="4" fontId="9" fillId="0" borderId="57" xfId="0" applyAlignment="1">
      <alignment horizontal="left"/>
    </xf>
    <xf numFmtId="0" fontId="9" fillId="0" borderId="57" xfId="0" applyAlignment="1">
      <alignment horizontal="left"/>
    </xf>
    <xf numFmtId="4" fontId="20" fillId="0" borderId="11" xfId="0" applyAlignment="1">
      <alignment horizontal="left"/>
    </xf>
    <xf numFmtId="173" fontId="14" fillId="0" borderId="57" xfId="0" applyAlignment="1">
      <alignment horizontal="left"/>
    </xf>
    <xf numFmtId="4" fontId="20" fillId="0" borderId="10" xfId="0" applyAlignment="1">
      <alignment horizontal="left"/>
    </xf>
    <xf numFmtId="4" fontId="20" fillId="0" borderId="10" xfId="0" applyAlignment="1">
      <alignment horizontal="right"/>
    </xf>
    <xf numFmtId="3" fontId="9" fillId="0" borderId="0" xfId="0" applyAlignment="1">
      <alignment/>
    </xf>
    <xf numFmtId="3" fontId="9" fillId="0" borderId="0" xfId="0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ill="1" applyAlignment="1">
      <alignment/>
    </xf>
    <xf numFmtId="0" fontId="4" fillId="0" borderId="0" xfId="0" applyFont="1" applyFill="1" applyAlignment="1">
      <alignment/>
    </xf>
    <xf numFmtId="4" fontId="12" fillId="0" borderId="0" xfId="0" applyFont="1" applyAlignment="1">
      <alignment horizontal="left"/>
    </xf>
    <xf numFmtId="3" fontId="9" fillId="0" borderId="58" xfId="0" applyBorder="1" applyAlignment="1">
      <alignment/>
    </xf>
    <xf numFmtId="3" fontId="16" fillId="0" borderId="59" xfId="0" applyBorder="1" applyAlignment="1">
      <alignment/>
    </xf>
    <xf numFmtId="3" fontId="16" fillId="0" borderId="60" xfId="0" applyBorder="1" applyAlignment="1">
      <alignment horizontal="right"/>
    </xf>
    <xf numFmtId="3" fontId="16" fillId="0" borderId="61" xfId="0" applyBorder="1" applyAlignment="1">
      <alignment horizontal="right"/>
    </xf>
    <xf numFmtId="0" fontId="16" fillId="0" borderId="0" xfId="0" applyBorder="1" applyAlignment="1">
      <alignment/>
    </xf>
    <xf numFmtId="0" fontId="14" fillId="0" borderId="0" xfId="0" applyBorder="1" applyAlignment="1">
      <alignment/>
    </xf>
    <xf numFmtId="0" fontId="14" fillId="0" borderId="0" xfId="0" applyBorder="1" applyAlignment="1">
      <alignment horizontal="center"/>
    </xf>
    <xf numFmtId="3" fontId="14" fillId="0" borderId="0" xfId="0" applyBorder="1" applyAlignment="1">
      <alignment/>
    </xf>
    <xf numFmtId="3" fontId="14" fillId="0" borderId="0" xfId="0" applyBorder="1" applyAlignment="1">
      <alignment horizontal="right"/>
    </xf>
    <xf numFmtId="0" fontId="16" fillId="0" borderId="62" xfId="0" applyBorder="1" applyAlignment="1">
      <alignment/>
    </xf>
    <xf numFmtId="0" fontId="16" fillId="0" borderId="63" xfId="0" applyBorder="1" applyAlignment="1">
      <alignment horizontal="center"/>
    </xf>
    <xf numFmtId="3" fontId="16" fillId="0" borderId="64" xfId="0" applyBorder="1" applyAlignment="1">
      <alignment horizontal="right"/>
    </xf>
    <xf numFmtId="0" fontId="14" fillId="0" borderId="17" xfId="0" applyFont="1" applyAlignment="1">
      <alignment horizontal="center"/>
    </xf>
    <xf numFmtId="0" fontId="14" fillId="0" borderId="65" xfId="0" applyBorder="1" applyAlignment="1">
      <alignment/>
    </xf>
    <xf numFmtId="0" fontId="16" fillId="0" borderId="65" xfId="0" applyBorder="1" applyAlignment="1">
      <alignment horizontal="center"/>
    </xf>
    <xf numFmtId="3" fontId="16" fillId="0" borderId="63" xfId="0" applyBorder="1" applyAlignment="1">
      <alignment/>
    </xf>
    <xf numFmtId="3" fontId="16" fillId="0" borderId="66" xfId="0" applyBorder="1" applyAlignment="1">
      <alignment horizontal="right"/>
    </xf>
    <xf numFmtId="3" fontId="16" fillId="0" borderId="67" xfId="0" applyBorder="1" applyAlignment="1">
      <alignment horizontal="right"/>
    </xf>
    <xf numFmtId="0" fontId="14" fillId="0" borderId="0" xfId="0" applyBorder="1" applyAlignment="1">
      <alignment/>
    </xf>
    <xf numFmtId="0" fontId="14" fillId="0" borderId="68" xfId="0" applyBorder="1" applyAlignment="1">
      <alignment horizontal="center"/>
    </xf>
    <xf numFmtId="3" fontId="9" fillId="0" borderId="68" xfId="0" applyBorder="1" applyAlignment="1">
      <alignment/>
    </xf>
    <xf numFmtId="3" fontId="16" fillId="0" borderId="69" xfId="0" applyBorder="1" applyAlignment="1">
      <alignment horizontal="right"/>
    </xf>
    <xf numFmtId="3" fontId="16" fillId="0" borderId="70" xfId="0" applyBorder="1" applyAlignment="1">
      <alignment horizontal="right"/>
    </xf>
    <xf numFmtId="3" fontId="16" fillId="0" borderId="71" xfId="0" applyBorder="1" applyAlignment="1">
      <alignment horizontal="right"/>
    </xf>
    <xf numFmtId="0" fontId="16" fillId="0" borderId="72" xfId="0" applyBorder="1" applyAlignment="1">
      <alignment/>
    </xf>
    <xf numFmtId="0" fontId="16" fillId="0" borderId="73" xfId="0" applyBorder="1" applyAlignment="1">
      <alignment horizontal="center"/>
    </xf>
    <xf numFmtId="3" fontId="16" fillId="0" borderId="74" xfId="0" applyBorder="1" applyAlignment="1">
      <alignment/>
    </xf>
    <xf numFmtId="0" fontId="14" fillId="0" borderId="75" xfId="0" applyBorder="1" applyAlignment="1">
      <alignment/>
    </xf>
    <xf numFmtId="0" fontId="14" fillId="0" borderId="76" xfId="0" applyBorder="1" applyAlignment="1">
      <alignment horizontal="center"/>
    </xf>
    <xf numFmtId="3" fontId="9" fillId="0" borderId="76" xfId="0" applyBorder="1" applyAlignment="1">
      <alignment/>
    </xf>
    <xf numFmtId="3" fontId="9" fillId="0" borderId="77" xfId="0" applyBorder="1" applyAlignment="1">
      <alignment/>
    </xf>
    <xf numFmtId="3" fontId="9" fillId="0" borderId="78" xfId="0" applyBorder="1" applyAlignment="1">
      <alignment/>
    </xf>
    <xf numFmtId="0" fontId="14" fillId="0" borderId="79" xfId="0" applyBorder="1" applyAlignment="1">
      <alignment/>
    </xf>
    <xf numFmtId="3" fontId="9" fillId="0" borderId="80" xfId="0" applyBorder="1" applyAlignment="1">
      <alignment/>
    </xf>
    <xf numFmtId="0" fontId="14" fillId="0" borderId="81" xfId="0" applyBorder="1" applyAlignment="1">
      <alignment/>
    </xf>
    <xf numFmtId="0" fontId="14" fillId="0" borderId="73" xfId="0" applyBorder="1" applyAlignment="1">
      <alignment horizontal="center"/>
    </xf>
    <xf numFmtId="3" fontId="9" fillId="0" borderId="73" xfId="0" applyBorder="1" applyAlignment="1">
      <alignment/>
    </xf>
    <xf numFmtId="3" fontId="9" fillId="0" borderId="82" xfId="0" applyBorder="1" applyAlignment="1">
      <alignment/>
    </xf>
    <xf numFmtId="3" fontId="9" fillId="0" borderId="83" xfId="0" applyBorder="1" applyAlignment="1">
      <alignment/>
    </xf>
    <xf numFmtId="3" fontId="9" fillId="0" borderId="3" xfId="0" applyFill="1" applyAlignment="1">
      <alignment/>
    </xf>
    <xf numFmtId="3" fontId="9" fillId="0" borderId="17" xfId="0" applyFill="1" applyAlignment="1">
      <alignment/>
    </xf>
    <xf numFmtId="3" fontId="9" fillId="0" borderId="16" xfId="0" applyFill="1" applyAlignment="1">
      <alignment/>
    </xf>
    <xf numFmtId="0" fontId="21" fillId="0" borderId="0" xfId="0" applyFont="1" applyFill="1" applyAlignment="1">
      <alignment/>
    </xf>
    <xf numFmtId="3" fontId="9" fillId="0" borderId="17" xfId="0" applyFont="1" applyAlignment="1">
      <alignment/>
    </xf>
    <xf numFmtId="3" fontId="9" fillId="0" borderId="28" xfId="0" applyFont="1" applyAlignment="1">
      <alignment/>
    </xf>
    <xf numFmtId="3" fontId="9" fillId="0" borderId="16" xfId="0" applyFont="1" applyAlignment="1">
      <alignment/>
    </xf>
    <xf numFmtId="3" fontId="9" fillId="0" borderId="33" xfId="0" applyFont="1" applyAlignment="1">
      <alignment/>
    </xf>
    <xf numFmtId="3" fontId="9" fillId="0" borderId="29" xfId="0" applyFont="1" applyAlignment="1">
      <alignment/>
    </xf>
    <xf numFmtId="3" fontId="9" fillId="0" borderId="46" xfId="0" applyFont="1" applyAlignment="1">
      <alignment/>
    </xf>
    <xf numFmtId="3" fontId="9" fillId="0" borderId="18" xfId="0" applyFont="1" applyAlignment="1">
      <alignment/>
    </xf>
    <xf numFmtId="3" fontId="9" fillId="0" borderId="1" xfId="0" applyFont="1" applyAlignment="1">
      <alignment/>
    </xf>
    <xf numFmtId="3" fontId="9" fillId="0" borderId="35" xfId="0" applyFont="1" applyAlignment="1">
      <alignment/>
    </xf>
    <xf numFmtId="3" fontId="14" fillId="0" borderId="84" xfId="0" applyBorder="1" applyAlignment="1">
      <alignment/>
    </xf>
    <xf numFmtId="3" fontId="9" fillId="0" borderId="85" xfId="0" applyBorder="1" applyAlignment="1">
      <alignment/>
    </xf>
    <xf numFmtId="3" fontId="14" fillId="0" borderId="86" xfId="0" applyBorder="1" applyAlignment="1">
      <alignment/>
    </xf>
    <xf numFmtId="0" fontId="9" fillId="0" borderId="0" xfId="0" applyBorder="1" applyAlignment="1">
      <alignment/>
    </xf>
    <xf numFmtId="3" fontId="16" fillId="0" borderId="87" xfId="0" applyBorder="1" applyAlignment="1">
      <alignment horizontal="right"/>
    </xf>
    <xf numFmtId="0" fontId="14" fillId="0" borderId="88" xfId="0" applyBorder="1" applyAlignment="1">
      <alignment/>
    </xf>
    <xf numFmtId="0" fontId="14" fillId="0" borderId="89" xfId="0" applyBorder="1" applyAlignment="1">
      <alignment/>
    </xf>
    <xf numFmtId="0" fontId="14" fillId="0" borderId="90" xfId="0" applyBorder="1" applyAlignment="1">
      <alignment/>
    </xf>
    <xf numFmtId="0" fontId="14" fillId="0" borderId="91" xfId="0" applyBorder="1" applyAlignment="1">
      <alignment/>
    </xf>
    <xf numFmtId="0" fontId="9" fillId="0" borderId="92" xfId="0" applyBorder="1" applyAlignment="1">
      <alignment/>
    </xf>
    <xf numFmtId="0" fontId="14" fillId="0" borderId="93" xfId="0" applyBorder="1" applyAlignment="1">
      <alignment/>
    </xf>
    <xf numFmtId="0" fontId="9" fillId="0" borderId="89" xfId="0" applyBorder="1" applyAlignment="1">
      <alignment/>
    </xf>
    <xf numFmtId="3" fontId="14" fillId="0" borderId="74" xfId="0" applyBorder="1" applyAlignment="1">
      <alignment/>
    </xf>
    <xf numFmtId="3" fontId="9" fillId="0" borderId="94" xfId="0" applyFill="1" applyBorder="1" applyAlignment="1">
      <alignment/>
    </xf>
    <xf numFmtId="4" fontId="21" fillId="0" borderId="0" xfId="0" applyNumberFormat="1" applyFont="1" applyFill="1" applyAlignment="1">
      <alignment/>
    </xf>
    <xf numFmtId="3" fontId="9" fillId="0" borderId="95" xfId="0" applyFill="1" applyBorder="1" applyAlignment="1">
      <alignment/>
    </xf>
    <xf numFmtId="0" fontId="14" fillId="0" borderId="95" xfId="0" applyFill="1" applyBorder="1" applyAlignment="1">
      <alignment horizontal="center"/>
    </xf>
    <xf numFmtId="3" fontId="9" fillId="0" borderId="33" xfId="0" applyFont="1" applyAlignment="1">
      <alignment/>
    </xf>
    <xf numFmtId="3" fontId="9" fillId="0" borderId="17" xfId="0" applyFont="1" applyAlignment="1">
      <alignment/>
    </xf>
    <xf numFmtId="0" fontId="14" fillId="0" borderId="17" xfId="0" applyFill="1" applyBorder="1" applyAlignment="1">
      <alignment horizontal="center"/>
    </xf>
    <xf numFmtId="0" fontId="14" fillId="0" borderId="96" xfId="0" applyFont="1" applyFill="1" applyBorder="1" applyAlignment="1">
      <alignment horizontal="center"/>
    </xf>
    <xf numFmtId="3" fontId="22" fillId="0" borderId="16" xfId="0" applyFont="1" applyAlignment="1">
      <alignment/>
    </xf>
    <xf numFmtId="3" fontId="22" fillId="0" borderId="97" xfId="0" applyFont="1" applyBorder="1" applyAlignment="1">
      <alignment/>
    </xf>
    <xf numFmtId="3" fontId="22" fillId="0" borderId="17" xfId="0" applyFont="1" applyAlignment="1">
      <alignment/>
    </xf>
    <xf numFmtId="3" fontId="22" fillId="0" borderId="84" xfId="0" applyFont="1" applyBorder="1" applyAlignment="1">
      <alignment/>
    </xf>
    <xf numFmtId="3" fontId="22" fillId="0" borderId="65" xfId="0" applyFont="1" applyBorder="1" applyAlignment="1">
      <alignment/>
    </xf>
    <xf numFmtId="3" fontId="22" fillId="0" borderId="98" xfId="0" applyFont="1" applyBorder="1" applyAlignment="1">
      <alignment/>
    </xf>
    <xf numFmtId="0" fontId="14" fillId="0" borderId="65" xfId="0" applyBorder="1" applyAlignment="1">
      <alignment horizontal="center"/>
    </xf>
    <xf numFmtId="3" fontId="9" fillId="0" borderId="65" xfId="0" applyBorder="1" applyAlignment="1">
      <alignment/>
    </xf>
    <xf numFmtId="3" fontId="9" fillId="0" borderId="99" xfId="0" applyBorder="1" applyAlignment="1">
      <alignment/>
    </xf>
    <xf numFmtId="0" fontId="14" fillId="0" borderId="24" xfId="0" applyBorder="1" applyAlignment="1">
      <alignment/>
    </xf>
    <xf numFmtId="0" fontId="14" fillId="0" borderId="25" xfId="0" applyBorder="1" applyAlignment="1">
      <alignment horizontal="center"/>
    </xf>
    <xf numFmtId="3" fontId="9" fillId="0" borderId="25" xfId="0" applyBorder="1" applyAlignment="1">
      <alignment/>
    </xf>
    <xf numFmtId="3" fontId="9" fillId="0" borderId="26" xfId="0" applyBorder="1" applyAlignment="1">
      <alignment/>
    </xf>
    <xf numFmtId="3" fontId="9" fillId="0" borderId="100" xfId="0" applyBorder="1" applyAlignment="1">
      <alignment/>
    </xf>
    <xf numFmtId="3" fontId="9" fillId="0" borderId="98" xfId="0" applyBorder="1" applyAlignment="1">
      <alignment/>
    </xf>
    <xf numFmtId="3" fontId="16" fillId="0" borderId="101" xfId="0" applyBorder="1" applyAlignment="1">
      <alignment horizontal="right"/>
    </xf>
    <xf numFmtId="3" fontId="16" fillId="0" borderId="20" xfId="0" applyBorder="1" applyAlignment="1">
      <alignment horizontal="right"/>
    </xf>
    <xf numFmtId="3" fontId="16" fillId="0" borderId="102" xfId="0" applyBorder="1" applyAlignment="1">
      <alignment horizontal="right"/>
    </xf>
    <xf numFmtId="0" fontId="9" fillId="0" borderId="103" xfId="0" applyBorder="1" applyAlignment="1">
      <alignment/>
    </xf>
    <xf numFmtId="3" fontId="9" fillId="0" borderId="104" xfId="0" applyBorder="1" applyAlignment="1">
      <alignment/>
    </xf>
    <xf numFmtId="4" fontId="4" fillId="0" borderId="0" xfId="0" applyNumberFormat="1" applyFont="1" applyFill="1" applyAlignment="1">
      <alignment horizontal="right"/>
    </xf>
    <xf numFmtId="4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2" borderId="21" xfId="0" applyFont="1" applyFill="1" applyAlignment="1">
      <alignment/>
    </xf>
    <xf numFmtId="3" fontId="9" fillId="0" borderId="105" xfId="0" applyFont="1" applyAlignment="1">
      <alignment/>
    </xf>
    <xf numFmtId="3" fontId="9" fillId="0" borderId="17" xfId="0" applyFont="1" applyFill="1" applyAlignment="1">
      <alignment/>
    </xf>
    <xf numFmtId="4" fontId="4" fillId="0" borderId="0" xfId="0" applyFont="1" applyFill="1" applyAlignment="1">
      <alignment horizontal="right"/>
    </xf>
    <xf numFmtId="4" fontId="4" fillId="0" borderId="0" xfId="0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" fillId="0" borderId="0" xfId="0" applyFill="1" applyAlignment="1">
      <alignment/>
    </xf>
    <xf numFmtId="172" fontId="1" fillId="0" borderId="0" xfId="0" applyFill="1" applyAlignment="1">
      <alignment horizontal="right"/>
    </xf>
    <xf numFmtId="0" fontId="2" fillId="0" borderId="0" xfId="0" applyFill="1" applyAlignment="1">
      <alignment horizontal="center"/>
    </xf>
    <xf numFmtId="0" fontId="3" fillId="0" borderId="0" xfId="0" applyFill="1" applyAlignment="1">
      <alignment/>
    </xf>
    <xf numFmtId="172" fontId="3" fillId="0" borderId="0" xfId="0" applyFill="1" applyAlignment="1">
      <alignment horizontal="right"/>
    </xf>
    <xf numFmtId="172" fontId="4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ill="1" applyAlignment="1">
      <alignment horizont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ill="1" applyAlignment="1">
      <alignment/>
    </xf>
    <xf numFmtId="4" fontId="7" fillId="0" borderId="0" xfId="0" applyFont="1" applyFill="1" applyAlignment="1">
      <alignment/>
    </xf>
    <xf numFmtId="0" fontId="5" fillId="0" borderId="0" xfId="0" applyFill="1" applyAlignment="1">
      <alignment/>
    </xf>
    <xf numFmtId="49" fontId="4" fillId="0" borderId="0" xfId="0" applyNumberFormat="1" applyFont="1" applyFill="1" applyAlignment="1">
      <alignment horizontal="right"/>
    </xf>
    <xf numFmtId="4" fontId="4" fillId="0" borderId="0" xfId="0" applyFont="1" applyFill="1" applyAlignment="1">
      <alignment horizontal="right"/>
    </xf>
    <xf numFmtId="0" fontId="6" fillId="0" borderId="0" xfId="0" applyFill="1" applyAlignment="1">
      <alignment/>
    </xf>
    <xf numFmtId="4" fontId="6" fillId="0" borderId="0" xfId="0" applyFill="1" applyAlignment="1">
      <alignment horizontal="right"/>
    </xf>
    <xf numFmtId="4" fontId="7" fillId="0" borderId="0" xfId="0" applyFill="1" applyAlignment="1">
      <alignment horizontal="right"/>
    </xf>
    <xf numFmtId="0" fontId="4" fillId="0" borderId="0" xfId="0" applyFont="1" applyFill="1" applyAlignment="1">
      <alignment/>
    </xf>
    <xf numFmtId="172" fontId="4" fillId="0" borderId="0" xfId="0" applyFont="1" applyFill="1" applyAlignment="1">
      <alignment horizontal="right"/>
    </xf>
    <xf numFmtId="172" fontId="4" fillId="0" borderId="0" xfId="0" applyFill="1" applyAlignment="1">
      <alignment/>
    </xf>
    <xf numFmtId="4" fontId="4" fillId="0" borderId="0" xfId="0" applyFill="1" applyAlignment="1">
      <alignment/>
    </xf>
    <xf numFmtId="0" fontId="8" fillId="0" borderId="0" xfId="0" applyFill="1" applyAlignment="1">
      <alignment/>
    </xf>
    <xf numFmtId="0" fontId="6" fillId="0" borderId="0" xfId="0" applyFill="1" applyAlignment="1">
      <alignment horizontal="right"/>
    </xf>
    <xf numFmtId="4" fontId="6" fillId="0" borderId="0" xfId="0" applyFill="1" applyAlignment="1">
      <alignment/>
    </xf>
    <xf numFmtId="4" fontId="4" fillId="0" borderId="0" xfId="0" applyNumberFormat="1" applyFont="1" applyFill="1" applyAlignment="1">
      <alignment/>
    </xf>
    <xf numFmtId="4" fontId="23" fillId="0" borderId="0" xfId="0" applyNumberFormat="1" applyFont="1" applyBorder="1" applyAlignment="1">
      <alignment/>
    </xf>
    <xf numFmtId="3" fontId="9" fillId="0" borderId="106" xfId="0" applyFill="1" applyBorder="1" applyAlignment="1">
      <alignment/>
    </xf>
    <xf numFmtId="4" fontId="9" fillId="0" borderId="0" xfId="0" applyFill="1" applyAlignment="1">
      <alignment/>
    </xf>
    <xf numFmtId="4" fontId="9" fillId="0" borderId="0" xfId="0" applyFill="1" applyAlignment="1">
      <alignment/>
    </xf>
    <xf numFmtId="4" fontId="11" fillId="0" borderId="0" xfId="0" applyFill="1" applyAlignment="1">
      <alignment/>
    </xf>
    <xf numFmtId="4" fontId="12" fillId="0" borderId="0" xfId="0" applyFill="1" applyAlignment="1">
      <alignment horizontal="left"/>
    </xf>
    <xf numFmtId="4" fontId="13" fillId="0" borderId="0" xfId="0" applyFill="1" applyAlignment="1">
      <alignment/>
    </xf>
    <xf numFmtId="4" fontId="14" fillId="0" borderId="7" xfId="0" applyFill="1" applyAlignment="1">
      <alignment/>
    </xf>
    <xf numFmtId="4" fontId="14" fillId="0" borderId="10" xfId="0" applyFill="1" applyAlignment="1">
      <alignment/>
    </xf>
    <xf numFmtId="1" fontId="15" fillId="0" borderId="13" xfId="0" applyFill="1" applyAlignment="1">
      <alignment horizontal="center"/>
    </xf>
    <xf numFmtId="3" fontId="9" fillId="0" borderId="22" xfId="0" applyFill="1" applyAlignment="1">
      <alignment/>
    </xf>
    <xf numFmtId="3" fontId="9" fillId="0" borderId="25" xfId="0" applyFill="1" applyAlignment="1">
      <alignment/>
    </xf>
    <xf numFmtId="3" fontId="16" fillId="0" borderId="13" xfId="0" applyFill="1" applyAlignment="1">
      <alignment/>
    </xf>
    <xf numFmtId="3" fontId="14" fillId="0" borderId="28" xfId="0" applyFill="1" applyAlignment="1">
      <alignment/>
    </xf>
    <xf numFmtId="3" fontId="9" fillId="0" borderId="65" xfId="0" applyFill="1" applyBorder="1" applyAlignment="1">
      <alignment/>
    </xf>
    <xf numFmtId="3" fontId="9" fillId="0" borderId="25" xfId="0" applyFill="1" applyBorder="1" applyAlignment="1">
      <alignment/>
    </xf>
    <xf numFmtId="3" fontId="14" fillId="0" borderId="33" xfId="0" applyFill="1" applyAlignment="1">
      <alignment/>
    </xf>
    <xf numFmtId="3" fontId="22" fillId="0" borderId="16" xfId="0" applyFont="1" applyFill="1" applyAlignment="1">
      <alignment/>
    </xf>
    <xf numFmtId="3" fontId="22" fillId="0" borderId="17" xfId="0" applyFont="1" applyFill="1" applyAlignment="1">
      <alignment/>
    </xf>
    <xf numFmtId="3" fontId="22" fillId="0" borderId="65" xfId="0" applyFont="1" applyFill="1" applyBorder="1" applyAlignment="1">
      <alignment/>
    </xf>
    <xf numFmtId="3" fontId="16" fillId="0" borderId="63" xfId="0" applyFill="1" applyBorder="1" applyAlignment="1">
      <alignment/>
    </xf>
    <xf numFmtId="3" fontId="9" fillId="0" borderId="76" xfId="0" applyFill="1" applyBorder="1" applyAlignment="1">
      <alignment/>
    </xf>
    <xf numFmtId="3" fontId="9" fillId="0" borderId="68" xfId="0" applyFill="1" applyBorder="1" applyAlignment="1">
      <alignment/>
    </xf>
    <xf numFmtId="3" fontId="9" fillId="0" borderId="73" xfId="0" applyFill="1" applyBorder="1" applyAlignment="1">
      <alignment/>
    </xf>
    <xf numFmtId="3" fontId="16" fillId="0" borderId="74" xfId="0" applyFill="1" applyBorder="1" applyAlignment="1">
      <alignment/>
    </xf>
    <xf numFmtId="3" fontId="14" fillId="0" borderId="0" xfId="0" applyFill="1" applyBorder="1" applyAlignment="1">
      <alignment/>
    </xf>
    <xf numFmtId="3" fontId="18" fillId="0" borderId="0" xfId="0" applyFill="1" applyAlignment="1">
      <alignment/>
    </xf>
    <xf numFmtId="3" fontId="14" fillId="0" borderId="0" xfId="0" applyFill="1" applyAlignment="1">
      <alignment/>
    </xf>
    <xf numFmtId="3" fontId="14" fillId="0" borderId="42" xfId="0" applyFill="1" applyAlignment="1">
      <alignment/>
    </xf>
    <xf numFmtId="3" fontId="14" fillId="0" borderId="17" xfId="0" applyFill="1" applyAlignment="1">
      <alignment/>
    </xf>
    <xf numFmtId="3" fontId="14" fillId="0" borderId="25" xfId="0" applyFill="1" applyAlignment="1">
      <alignment/>
    </xf>
    <xf numFmtId="3" fontId="9" fillId="0" borderId="28" xfId="0" applyFill="1" applyAlignment="1">
      <alignment/>
    </xf>
    <xf numFmtId="3" fontId="9" fillId="0" borderId="33" xfId="0" applyFill="1" applyAlignment="1">
      <alignment/>
    </xf>
    <xf numFmtId="3" fontId="14" fillId="0" borderId="51" xfId="0" applyFill="1" applyAlignment="1">
      <alignment/>
    </xf>
    <xf numFmtId="3" fontId="9" fillId="0" borderId="52" xfId="0" applyFill="1" applyAlignment="1">
      <alignment/>
    </xf>
    <xf numFmtId="3" fontId="16" fillId="0" borderId="54" xfId="0" applyFill="1" applyAlignment="1">
      <alignment/>
    </xf>
    <xf numFmtId="3" fontId="14" fillId="0" borderId="38" xfId="0" applyFill="1" applyAlignment="1">
      <alignment/>
    </xf>
    <xf numFmtId="3" fontId="14" fillId="0" borderId="55" xfId="0" applyFill="1" applyAlignment="1">
      <alignment/>
    </xf>
    <xf numFmtId="3" fontId="14" fillId="0" borderId="15" xfId="0" applyFill="1" applyAlignment="1">
      <alignment/>
    </xf>
    <xf numFmtId="4" fontId="9" fillId="0" borderId="7" xfId="0" applyFill="1" applyAlignment="1">
      <alignment horizontal="left"/>
    </xf>
    <xf numFmtId="4" fontId="9" fillId="0" borderId="57" xfId="0" applyFill="1" applyAlignment="1">
      <alignment horizontal="left"/>
    </xf>
    <xf numFmtId="3" fontId="9" fillId="0" borderId="0" xfId="0" applyFill="1" applyAlignment="1">
      <alignment/>
    </xf>
    <xf numFmtId="0" fontId="14" fillId="0" borderId="21" xfId="0" applyBorder="1" applyAlignment="1">
      <alignment/>
    </xf>
    <xf numFmtId="3" fontId="9" fillId="0" borderId="106" xfId="0" applyFill="1" applyBorder="1" applyAlignment="1">
      <alignment/>
    </xf>
    <xf numFmtId="0" fontId="14" fillId="0" borderId="106" xfId="0" applyBorder="1" applyAlignment="1">
      <alignment horizontal="center"/>
    </xf>
    <xf numFmtId="3" fontId="9" fillId="0" borderId="106" xfId="0" applyBorder="1" applyAlignment="1">
      <alignment/>
    </xf>
    <xf numFmtId="3" fontId="9" fillId="0" borderId="107" xfId="0" applyBorder="1" applyAlignment="1">
      <alignment/>
    </xf>
    <xf numFmtId="3" fontId="0" fillId="0" borderId="0" xfId="0" applyNumberFormat="1" applyAlignment="1">
      <alignment/>
    </xf>
    <xf numFmtId="4" fontId="16" fillId="0" borderId="45" xfId="0" applyNumberFormat="1" applyAlignment="1">
      <alignment horizontal="right"/>
    </xf>
    <xf numFmtId="3" fontId="9" fillId="0" borderId="17" xfId="0" applyNumberFormat="1" applyAlignment="1">
      <alignment/>
    </xf>
    <xf numFmtId="3" fontId="9" fillId="0" borderId="17" xfId="0" applyNumberFormat="1" applyFill="1" applyAlignment="1">
      <alignment/>
    </xf>
    <xf numFmtId="3" fontId="9" fillId="0" borderId="17" xfId="0" applyNumberFormat="1" applyFill="1" applyBorder="1" applyAlignment="1">
      <alignment/>
    </xf>
    <xf numFmtId="3" fontId="9" fillId="0" borderId="1" xfId="0" applyNumberFormat="1" applyAlignment="1">
      <alignment/>
    </xf>
    <xf numFmtId="3" fontId="9" fillId="0" borderId="23" xfId="0" applyNumberFormat="1" applyAlignment="1">
      <alignment/>
    </xf>
    <xf numFmtId="3" fontId="16" fillId="0" borderId="20" xfId="0" applyNumberFormat="1" applyAlignment="1">
      <alignment horizontal="right"/>
    </xf>
    <xf numFmtId="3" fontId="9" fillId="0" borderId="22" xfId="0" applyNumberFormat="1" applyAlignment="1">
      <alignment/>
    </xf>
    <xf numFmtId="3" fontId="9" fillId="0" borderId="17" xfId="0" applyNumberFormat="1" applyBorder="1" applyAlignment="1">
      <alignment/>
    </xf>
    <xf numFmtId="3" fontId="9" fillId="0" borderId="23" xfId="0" applyNumberFormat="1" applyBorder="1" applyAlignment="1">
      <alignment/>
    </xf>
    <xf numFmtId="3" fontId="9" fillId="0" borderId="95" xfId="0" applyNumberFormat="1" applyFill="1" applyBorder="1" applyAlignment="1">
      <alignment/>
    </xf>
    <xf numFmtId="3" fontId="9" fillId="0" borderId="65" xfId="0" applyNumberFormat="1" applyBorder="1" applyAlignment="1">
      <alignment/>
    </xf>
    <xf numFmtId="3" fontId="9" fillId="0" borderId="5" xfId="0" applyNumberFormat="1" applyAlignment="1">
      <alignment/>
    </xf>
    <xf numFmtId="3" fontId="16" fillId="0" borderId="20" xfId="0" applyNumberFormat="1" applyFill="1" applyAlignment="1">
      <alignment horizontal="right"/>
    </xf>
    <xf numFmtId="3" fontId="9" fillId="0" borderId="22" xfId="0" applyNumberForma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14" fillId="0" borderId="84" xfId="0" applyBorder="1" applyAlignment="1">
      <alignment horizontal="center"/>
    </xf>
    <xf numFmtId="3" fontId="16" fillId="0" borderId="108" xfId="0" applyBorder="1" applyAlignment="1">
      <alignment horizontal="right"/>
    </xf>
    <xf numFmtId="3" fontId="14" fillId="0" borderId="104" xfId="0" applyBorder="1" applyAlignment="1">
      <alignment/>
    </xf>
    <xf numFmtId="4" fontId="14" fillId="0" borderId="17" xfId="0" applyBorder="1" applyAlignment="1">
      <alignment/>
    </xf>
    <xf numFmtId="4" fontId="14" fillId="0" borderId="17" xfId="0" applyFill="1" applyBorder="1" applyAlignment="1">
      <alignment/>
    </xf>
    <xf numFmtId="0" fontId="14" fillId="0" borderId="17" xfId="0" applyBorder="1" applyAlignment="1">
      <alignment/>
    </xf>
    <xf numFmtId="173" fontId="14" fillId="0" borderId="17" xfId="0" applyBorder="1" applyAlignment="1">
      <alignment/>
    </xf>
    <xf numFmtId="4" fontId="14" fillId="0" borderId="17" xfId="0" applyBorder="1" applyAlignment="1">
      <alignment horizontal="center"/>
    </xf>
    <xf numFmtId="0" fontId="26" fillId="0" borderId="0" xfId="0" applyFont="1" applyFill="1" applyAlignment="1">
      <alignment horizontal="center"/>
    </xf>
    <xf numFmtId="4" fontId="25" fillId="0" borderId="0" xfId="0" applyFont="1" applyFill="1" applyAlignment="1">
      <alignment horizontal="left"/>
    </xf>
    <xf numFmtId="172" fontId="25" fillId="0" borderId="0" xfId="0" applyFont="1" applyFill="1" applyAlignment="1">
      <alignment horizontal="left"/>
    </xf>
    <xf numFmtId="172" fontId="25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workbookViewId="0" topLeftCell="A1">
      <selection activeCell="A5" sqref="A5"/>
    </sheetView>
  </sheetViews>
  <sheetFormatPr defaultColWidth="9.140625" defaultRowHeight="12.75"/>
  <cols>
    <col min="1" max="1" width="7.421875" style="265" customWidth="1"/>
    <col min="2" max="2" width="7.00390625" style="265" customWidth="1"/>
    <col min="3" max="3" width="48.57421875" style="265" customWidth="1"/>
    <col min="4" max="4" width="7.421875" style="265" customWidth="1"/>
    <col min="5" max="5" width="16.8515625" style="265" customWidth="1"/>
    <col min="6" max="16384" width="9.140625" style="265" customWidth="1"/>
  </cols>
  <sheetData>
    <row r="1" spans="1:256" ht="16.5" customHeight="1">
      <c r="A1" s="267"/>
      <c r="B1" s="267"/>
      <c r="C1" s="363" t="s">
        <v>223</v>
      </c>
      <c r="D1" s="267"/>
      <c r="E1" s="268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  <c r="IO1" s="267"/>
      <c r="IP1" s="267"/>
      <c r="IQ1" s="267"/>
      <c r="IR1" s="267"/>
      <c r="IS1" s="267"/>
      <c r="IT1" s="267"/>
      <c r="IU1" s="267"/>
      <c r="IV1" s="267"/>
    </row>
    <row r="2" spans="1:256" ht="16.5" customHeight="1">
      <c r="A2" s="267"/>
      <c r="B2" s="267"/>
      <c r="C2" s="363" t="s">
        <v>182</v>
      </c>
      <c r="D2" s="267"/>
      <c r="E2" s="268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  <c r="IL2" s="267"/>
      <c r="IM2" s="267"/>
      <c r="IN2" s="267"/>
      <c r="IO2" s="267"/>
      <c r="IP2" s="267"/>
      <c r="IQ2" s="267"/>
      <c r="IR2" s="267"/>
      <c r="IS2" s="267"/>
      <c r="IT2" s="267"/>
      <c r="IU2" s="267"/>
      <c r="IV2" s="267"/>
    </row>
    <row r="3" spans="1:256" ht="16.5" customHeight="1">
      <c r="A3" s="267"/>
      <c r="B3" s="267"/>
      <c r="C3" s="363" t="s">
        <v>210</v>
      </c>
      <c r="D3" s="267"/>
      <c r="E3" s="268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  <c r="IV3" s="267"/>
    </row>
    <row r="4" spans="1:256" ht="11.25" customHeight="1">
      <c r="A4" s="267"/>
      <c r="B4" s="267"/>
      <c r="C4" s="269"/>
      <c r="D4" s="267"/>
      <c r="E4" s="268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  <c r="IV4" s="267"/>
    </row>
    <row r="5" spans="1:256" ht="15" customHeight="1">
      <c r="A5" s="270" t="s">
        <v>0</v>
      </c>
      <c r="B5" s="270"/>
      <c r="C5" s="270"/>
      <c r="D5" s="270"/>
      <c r="E5" s="271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270"/>
      <c r="FQ5" s="270"/>
      <c r="FR5" s="270"/>
      <c r="FS5" s="270"/>
      <c r="FT5" s="270"/>
      <c r="FU5" s="270"/>
      <c r="FV5" s="270"/>
      <c r="FW5" s="270"/>
      <c r="FX5" s="270"/>
      <c r="FY5" s="270"/>
      <c r="FZ5" s="270"/>
      <c r="GA5" s="270"/>
      <c r="GB5" s="270"/>
      <c r="GC5" s="270"/>
      <c r="GD5" s="270"/>
      <c r="GE5" s="270"/>
      <c r="GF5" s="270"/>
      <c r="GG5" s="270"/>
      <c r="GH5" s="270"/>
      <c r="GI5" s="270"/>
      <c r="GJ5" s="270"/>
      <c r="GK5" s="270"/>
      <c r="GL5" s="270"/>
      <c r="GM5" s="270"/>
      <c r="GN5" s="270"/>
      <c r="GO5" s="270"/>
      <c r="GP5" s="270"/>
      <c r="GQ5" s="270"/>
      <c r="GR5" s="270"/>
      <c r="GS5" s="27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0"/>
      <c r="HQ5" s="270"/>
      <c r="HR5" s="270"/>
      <c r="HS5" s="270"/>
      <c r="HT5" s="270"/>
      <c r="HU5" s="270"/>
      <c r="HV5" s="270"/>
      <c r="HW5" s="270"/>
      <c r="HX5" s="270"/>
      <c r="HY5" s="270"/>
      <c r="HZ5" s="270"/>
      <c r="IA5" s="270"/>
      <c r="IB5" s="270"/>
      <c r="IC5" s="270"/>
      <c r="ID5" s="270"/>
      <c r="IE5" s="270"/>
      <c r="IF5" s="270"/>
      <c r="IG5" s="270"/>
      <c r="IH5" s="270"/>
      <c r="II5" s="270"/>
      <c r="IJ5" s="270"/>
      <c r="IK5" s="270"/>
      <c r="IL5" s="270"/>
      <c r="IM5" s="270"/>
      <c r="IN5" s="270"/>
      <c r="IO5" s="270"/>
      <c r="IP5" s="270"/>
      <c r="IQ5" s="270"/>
      <c r="IR5" s="270"/>
      <c r="IS5" s="270"/>
      <c r="IT5" s="270"/>
      <c r="IU5" s="270"/>
      <c r="IV5" s="270"/>
    </row>
    <row r="6" spans="1:256" ht="11.25" customHeight="1">
      <c r="A6" s="161"/>
      <c r="B6" s="161"/>
      <c r="C6" s="161"/>
      <c r="D6" s="161"/>
      <c r="E6" s="272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</row>
    <row r="7" spans="1:256" ht="12.75" customHeight="1">
      <c r="A7" s="273" t="s">
        <v>221</v>
      </c>
      <c r="B7" s="161"/>
      <c r="C7" s="161"/>
      <c r="D7" s="161"/>
      <c r="E7" s="272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</row>
    <row r="8" spans="1:256" ht="12.75" customHeight="1">
      <c r="A8" s="273" t="s">
        <v>222</v>
      </c>
      <c r="B8" s="161"/>
      <c r="C8" s="161"/>
      <c r="D8" s="161"/>
      <c r="E8" s="272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  <c r="IV8" s="161"/>
    </row>
    <row r="9" spans="1:256" ht="12.75" customHeight="1">
      <c r="A9" s="273" t="s">
        <v>224</v>
      </c>
      <c r="B9" s="161"/>
      <c r="C9" s="161"/>
      <c r="D9" s="161"/>
      <c r="E9" s="272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</row>
    <row r="10" spans="1:256" ht="11.25" customHeight="1">
      <c r="A10" s="161"/>
      <c r="B10" s="161"/>
      <c r="C10" s="161"/>
      <c r="D10" s="161"/>
      <c r="E10" s="272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</row>
    <row r="11" spans="1:256" ht="13.5" customHeight="1">
      <c r="A11" s="161"/>
      <c r="B11" s="161"/>
      <c r="C11" s="361" t="s">
        <v>1</v>
      </c>
      <c r="D11" s="161"/>
      <c r="E11" s="272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  <c r="IT11" s="161"/>
      <c r="IU11" s="161"/>
      <c r="IV11" s="161"/>
    </row>
    <row r="12" spans="1:256" ht="13.5" customHeight="1">
      <c r="A12" s="161"/>
      <c r="B12" s="161"/>
      <c r="C12" s="361"/>
      <c r="D12" s="161"/>
      <c r="E12" s="272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61"/>
      <c r="IV12" s="161"/>
    </row>
    <row r="13" spans="1:256" ht="13.5" customHeight="1">
      <c r="A13" s="357" t="s">
        <v>212</v>
      </c>
      <c r="B13" s="359"/>
      <c r="C13" s="361"/>
      <c r="D13" s="359"/>
      <c r="E13" s="375">
        <v>872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  <c r="IV13" s="161"/>
    </row>
    <row r="14" spans="1:256" ht="13.5" customHeight="1">
      <c r="A14" s="283" t="s">
        <v>2</v>
      </c>
      <c r="B14" s="283">
        <v>710</v>
      </c>
      <c r="C14" s="277" t="s">
        <v>190</v>
      </c>
      <c r="D14" s="283" t="s">
        <v>3</v>
      </c>
      <c r="E14" s="284">
        <f>E15</f>
        <v>872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161"/>
      <c r="IV14" s="161"/>
    </row>
    <row r="15" spans="1:256" ht="13.5" customHeight="1">
      <c r="A15" s="275" t="s">
        <v>4</v>
      </c>
      <c r="B15" s="278">
        <v>71015</v>
      </c>
      <c r="C15" s="279" t="s">
        <v>191</v>
      </c>
      <c r="D15" s="275" t="s">
        <v>3</v>
      </c>
      <c r="E15" s="285">
        <f>SUM(E16)</f>
        <v>872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</row>
    <row r="16" spans="1:256" ht="13.5" customHeight="1">
      <c r="A16" s="161" t="s">
        <v>5</v>
      </c>
      <c r="B16" s="161">
        <v>4040</v>
      </c>
      <c r="C16" s="258" t="s">
        <v>192</v>
      </c>
      <c r="D16" s="162" t="s">
        <v>3</v>
      </c>
      <c r="E16" s="263">
        <v>872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</row>
    <row r="17" spans="1:256" ht="13.5" customHeight="1">
      <c r="A17" s="161"/>
      <c r="B17" s="161"/>
      <c r="C17" s="361"/>
      <c r="D17" s="161"/>
      <c r="E17" s="272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</row>
    <row r="18" spans="1:256" ht="13.5" customHeight="1">
      <c r="A18" s="357" t="s">
        <v>213</v>
      </c>
      <c r="B18" s="359"/>
      <c r="C18" s="373"/>
      <c r="D18" s="359"/>
      <c r="E18" s="375">
        <v>872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</row>
    <row r="19" spans="1:256" ht="13.5" customHeight="1">
      <c r="A19" s="283" t="s">
        <v>2</v>
      </c>
      <c r="B19" s="283">
        <v>710</v>
      </c>
      <c r="C19" s="277" t="s">
        <v>190</v>
      </c>
      <c r="D19" s="283" t="s">
        <v>3</v>
      </c>
      <c r="E19" s="284">
        <f>E20</f>
        <v>872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</row>
    <row r="20" spans="1:256" ht="13.5" customHeight="1">
      <c r="A20" s="275" t="s">
        <v>4</v>
      </c>
      <c r="B20" s="278">
        <v>71015</v>
      </c>
      <c r="C20" s="279" t="s">
        <v>191</v>
      </c>
      <c r="D20" s="275" t="s">
        <v>3</v>
      </c>
      <c r="E20" s="285">
        <f>SUM(E21)</f>
        <v>872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1"/>
      <c r="HW20" s="161"/>
      <c r="HX20" s="161"/>
      <c r="HY20" s="161"/>
      <c r="HZ20" s="161"/>
      <c r="IA20" s="161"/>
      <c r="IB20" s="161"/>
      <c r="IC20" s="161"/>
      <c r="ID20" s="161"/>
      <c r="IE20" s="161"/>
      <c r="IF20" s="161"/>
      <c r="IG20" s="161"/>
      <c r="IH20" s="161"/>
      <c r="II20" s="161"/>
      <c r="IJ20" s="161"/>
      <c r="IK20" s="161"/>
      <c r="IL20" s="161"/>
      <c r="IM20" s="161"/>
      <c r="IN20" s="161"/>
      <c r="IO20" s="161"/>
      <c r="IP20" s="161"/>
      <c r="IQ20" s="161"/>
      <c r="IR20" s="161"/>
      <c r="IS20" s="161"/>
      <c r="IT20" s="161"/>
      <c r="IU20" s="161"/>
      <c r="IV20" s="161"/>
    </row>
    <row r="21" spans="1:256" ht="13.5" customHeight="1">
      <c r="A21" s="161" t="s">
        <v>5</v>
      </c>
      <c r="B21" s="161">
        <v>4410</v>
      </c>
      <c r="C21" s="258" t="s">
        <v>184</v>
      </c>
      <c r="D21" s="162" t="s">
        <v>3</v>
      </c>
      <c r="E21" s="263">
        <v>872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  <c r="IK21" s="161"/>
      <c r="IL21" s="161"/>
      <c r="IM21" s="161"/>
      <c r="IN21" s="161"/>
      <c r="IO21" s="161"/>
      <c r="IP21" s="161"/>
      <c r="IQ21" s="161"/>
      <c r="IR21" s="161"/>
      <c r="IS21" s="161"/>
      <c r="IT21" s="161"/>
      <c r="IU21" s="161"/>
      <c r="IV21" s="161"/>
    </row>
    <row r="22" spans="1:256" ht="13.5" customHeight="1">
      <c r="A22" s="161"/>
      <c r="B22" s="161"/>
      <c r="C22" s="361"/>
      <c r="D22" s="161"/>
      <c r="E22" s="272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</row>
    <row r="23" spans="1:256" s="360" customFormat="1" ht="14.25" customHeight="1">
      <c r="A23" s="357" t="s">
        <v>214</v>
      </c>
      <c r="B23" s="357"/>
      <c r="C23" s="357"/>
      <c r="D23" s="358"/>
      <c r="E23" s="374">
        <f>E25+E28+E31+E34+E37</f>
        <v>209324</v>
      </c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8"/>
      <c r="BG23" s="358"/>
      <c r="BH23" s="358"/>
      <c r="BI23" s="358"/>
      <c r="BJ23" s="358"/>
      <c r="BK23" s="358"/>
      <c r="BL23" s="358"/>
      <c r="BM23" s="358"/>
      <c r="BN23" s="358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8"/>
      <c r="CE23" s="358"/>
      <c r="CF23" s="358"/>
      <c r="CG23" s="358"/>
      <c r="CH23" s="358"/>
      <c r="CI23" s="358"/>
      <c r="CJ23" s="358"/>
      <c r="CK23" s="358"/>
      <c r="CL23" s="358"/>
      <c r="CM23" s="358"/>
      <c r="CN23" s="358"/>
      <c r="CO23" s="358"/>
      <c r="CP23" s="358"/>
      <c r="CQ23" s="358"/>
      <c r="CR23" s="358"/>
      <c r="CS23" s="358"/>
      <c r="CT23" s="358"/>
      <c r="CU23" s="358"/>
      <c r="CV23" s="358"/>
      <c r="CW23" s="358"/>
      <c r="CX23" s="358"/>
      <c r="CY23" s="358"/>
      <c r="CZ23" s="358"/>
      <c r="DA23" s="358"/>
      <c r="DB23" s="358"/>
      <c r="DC23" s="358"/>
      <c r="DD23" s="358"/>
      <c r="DE23" s="358"/>
      <c r="DF23" s="358"/>
      <c r="DG23" s="358"/>
      <c r="DH23" s="358"/>
      <c r="DI23" s="358"/>
      <c r="DJ23" s="358"/>
      <c r="DK23" s="358"/>
      <c r="DL23" s="358"/>
      <c r="DM23" s="358"/>
      <c r="DN23" s="358"/>
      <c r="DO23" s="358"/>
      <c r="DP23" s="358"/>
      <c r="DQ23" s="358"/>
      <c r="DR23" s="358"/>
      <c r="DS23" s="358"/>
      <c r="DT23" s="358"/>
      <c r="DU23" s="358"/>
      <c r="DV23" s="358"/>
      <c r="DW23" s="358"/>
      <c r="DX23" s="358"/>
      <c r="DY23" s="358"/>
      <c r="DZ23" s="358"/>
      <c r="EA23" s="358"/>
      <c r="EB23" s="358"/>
      <c r="EC23" s="358"/>
      <c r="ED23" s="358"/>
      <c r="EE23" s="358"/>
      <c r="EF23" s="358"/>
      <c r="EG23" s="358"/>
      <c r="EH23" s="358"/>
      <c r="EI23" s="358"/>
      <c r="EJ23" s="358"/>
      <c r="EK23" s="358"/>
      <c r="EL23" s="358"/>
      <c r="EM23" s="358"/>
      <c r="EN23" s="358"/>
      <c r="EO23" s="358"/>
      <c r="EP23" s="358"/>
      <c r="EQ23" s="358"/>
      <c r="ER23" s="358"/>
      <c r="ES23" s="358"/>
      <c r="ET23" s="358"/>
      <c r="EU23" s="358"/>
      <c r="EV23" s="358"/>
      <c r="EW23" s="358"/>
      <c r="EX23" s="358"/>
      <c r="EY23" s="358"/>
      <c r="EZ23" s="358"/>
      <c r="FA23" s="358"/>
      <c r="FB23" s="358"/>
      <c r="FC23" s="358"/>
      <c r="FD23" s="358"/>
      <c r="FE23" s="358"/>
      <c r="FF23" s="358"/>
      <c r="FG23" s="358"/>
      <c r="FH23" s="358"/>
      <c r="FI23" s="358"/>
      <c r="FJ23" s="358"/>
      <c r="FK23" s="358"/>
      <c r="FL23" s="358"/>
      <c r="FM23" s="358"/>
      <c r="FN23" s="358"/>
      <c r="FO23" s="358"/>
      <c r="FP23" s="358"/>
      <c r="FQ23" s="358"/>
      <c r="FR23" s="358"/>
      <c r="FS23" s="358"/>
      <c r="FT23" s="358"/>
      <c r="FU23" s="358"/>
      <c r="FV23" s="358"/>
      <c r="FW23" s="358"/>
      <c r="FX23" s="358"/>
      <c r="FY23" s="358"/>
      <c r="FZ23" s="358"/>
      <c r="GA23" s="358"/>
      <c r="GB23" s="358"/>
      <c r="GC23" s="358"/>
      <c r="GD23" s="358"/>
      <c r="GE23" s="358"/>
      <c r="GF23" s="358"/>
      <c r="GG23" s="358"/>
      <c r="GH23" s="358"/>
      <c r="GI23" s="358"/>
      <c r="GJ23" s="358"/>
      <c r="GK23" s="358"/>
      <c r="GL23" s="358"/>
      <c r="GM23" s="358"/>
      <c r="GN23" s="358"/>
      <c r="GO23" s="358"/>
      <c r="GP23" s="358"/>
      <c r="GQ23" s="358"/>
      <c r="GR23" s="358"/>
      <c r="GS23" s="358"/>
      <c r="GT23" s="358"/>
      <c r="GU23" s="358"/>
      <c r="GV23" s="358"/>
      <c r="GW23" s="358"/>
      <c r="GX23" s="358"/>
      <c r="GY23" s="358"/>
      <c r="GZ23" s="358"/>
      <c r="HA23" s="358"/>
      <c r="HB23" s="358"/>
      <c r="HC23" s="358"/>
      <c r="HD23" s="358"/>
      <c r="HE23" s="358"/>
      <c r="HF23" s="358"/>
      <c r="HG23" s="358"/>
      <c r="HH23" s="358"/>
      <c r="HI23" s="358"/>
      <c r="HJ23" s="358"/>
      <c r="HK23" s="358"/>
      <c r="HL23" s="358"/>
      <c r="HM23" s="358"/>
      <c r="HN23" s="358"/>
      <c r="HO23" s="358"/>
      <c r="HP23" s="358"/>
      <c r="HQ23" s="358"/>
      <c r="HR23" s="358"/>
      <c r="HS23" s="358"/>
      <c r="HT23" s="358"/>
      <c r="HU23" s="358"/>
      <c r="HV23" s="358"/>
      <c r="HW23" s="358"/>
      <c r="HX23" s="358"/>
      <c r="HY23" s="358"/>
      <c r="HZ23" s="358"/>
      <c r="IA23" s="358"/>
      <c r="IB23" s="358"/>
      <c r="IC23" s="358"/>
      <c r="ID23" s="358"/>
      <c r="IE23" s="358"/>
      <c r="IF23" s="358"/>
      <c r="IG23" s="358"/>
      <c r="IH23" s="358"/>
      <c r="II23" s="358"/>
      <c r="IJ23" s="358"/>
      <c r="IK23" s="358"/>
      <c r="IL23" s="358"/>
      <c r="IM23" s="358"/>
      <c r="IN23" s="358"/>
      <c r="IO23" s="358"/>
      <c r="IP23" s="358"/>
      <c r="IQ23" s="358"/>
      <c r="IR23" s="358"/>
      <c r="IS23" s="358"/>
      <c r="IT23" s="358"/>
      <c r="IU23" s="358"/>
      <c r="IV23" s="358"/>
    </row>
    <row r="24" spans="1:256" ht="12" customHeight="1">
      <c r="A24" s="259"/>
      <c r="B24" s="281"/>
      <c r="C24" s="259"/>
      <c r="D24" s="259"/>
      <c r="E24" s="282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280"/>
      <c r="DK24" s="280"/>
      <c r="DL24" s="280"/>
      <c r="DM24" s="280"/>
      <c r="DN24" s="280"/>
      <c r="DO24" s="280"/>
      <c r="DP24" s="280"/>
      <c r="DQ24" s="280"/>
      <c r="DR24" s="280"/>
      <c r="DS24" s="280"/>
      <c r="DT24" s="280"/>
      <c r="DU24" s="280"/>
      <c r="DV24" s="280"/>
      <c r="DW24" s="280"/>
      <c r="DX24" s="280"/>
      <c r="DY24" s="280"/>
      <c r="DZ24" s="280"/>
      <c r="EA24" s="280"/>
      <c r="EB24" s="280"/>
      <c r="EC24" s="280"/>
      <c r="ED24" s="280"/>
      <c r="EE24" s="280"/>
      <c r="EF24" s="280"/>
      <c r="EG24" s="280"/>
      <c r="EH24" s="280"/>
      <c r="EI24" s="280"/>
      <c r="EJ24" s="280"/>
      <c r="EK24" s="280"/>
      <c r="EL24" s="280"/>
      <c r="EM24" s="280"/>
      <c r="EN24" s="280"/>
      <c r="EO24" s="280"/>
      <c r="EP24" s="280"/>
      <c r="EQ24" s="280"/>
      <c r="ER24" s="280"/>
      <c r="ES24" s="280"/>
      <c r="ET24" s="280"/>
      <c r="EU24" s="280"/>
      <c r="EV24" s="280"/>
      <c r="EW24" s="280"/>
      <c r="EX24" s="280"/>
      <c r="EY24" s="280"/>
      <c r="EZ24" s="280"/>
      <c r="FA24" s="280"/>
      <c r="FB24" s="280"/>
      <c r="FC24" s="280"/>
      <c r="FD24" s="280"/>
      <c r="FE24" s="280"/>
      <c r="FF24" s="280"/>
      <c r="FG24" s="280"/>
      <c r="FH24" s="280"/>
      <c r="FI24" s="280"/>
      <c r="FJ24" s="280"/>
      <c r="FK24" s="280"/>
      <c r="FL24" s="280"/>
      <c r="FM24" s="280"/>
      <c r="FN24" s="280"/>
      <c r="FO24" s="280"/>
      <c r="FP24" s="280"/>
      <c r="FQ24" s="280"/>
      <c r="FR24" s="280"/>
      <c r="FS24" s="280"/>
      <c r="FT24" s="280"/>
      <c r="FU24" s="280"/>
      <c r="FV24" s="280"/>
      <c r="FW24" s="280"/>
      <c r="FX24" s="280"/>
      <c r="FY24" s="280"/>
      <c r="FZ24" s="280"/>
      <c r="GA24" s="280"/>
      <c r="GB24" s="280"/>
      <c r="GC24" s="280"/>
      <c r="GD24" s="280"/>
      <c r="GE24" s="280"/>
      <c r="GF24" s="280"/>
      <c r="GG24" s="280"/>
      <c r="GH24" s="280"/>
      <c r="GI24" s="280"/>
      <c r="GJ24" s="280"/>
      <c r="GK24" s="280"/>
      <c r="GL24" s="280"/>
      <c r="GM24" s="280"/>
      <c r="GN24" s="280"/>
      <c r="GO24" s="280"/>
      <c r="GP24" s="280"/>
      <c r="GQ24" s="280"/>
      <c r="GR24" s="280"/>
      <c r="GS24" s="280"/>
      <c r="GT24" s="280"/>
      <c r="GU24" s="280"/>
      <c r="GV24" s="280"/>
      <c r="GW24" s="280"/>
      <c r="GX24" s="280"/>
      <c r="GY24" s="280"/>
      <c r="GZ24" s="280"/>
      <c r="HA24" s="280"/>
      <c r="HB24" s="280"/>
      <c r="HC24" s="280"/>
      <c r="HD24" s="280"/>
      <c r="HE24" s="280"/>
      <c r="HF24" s="280"/>
      <c r="HG24" s="280"/>
      <c r="HH24" s="280"/>
      <c r="HI24" s="280"/>
      <c r="HJ24" s="280"/>
      <c r="HK24" s="280"/>
      <c r="HL24" s="280"/>
      <c r="HM24" s="280"/>
      <c r="HN24" s="280"/>
      <c r="HO24" s="280"/>
      <c r="HP24" s="280"/>
      <c r="HQ24" s="280"/>
      <c r="HR24" s="280"/>
      <c r="HS24" s="280"/>
      <c r="HT24" s="280"/>
      <c r="HU24" s="280"/>
      <c r="HV24" s="280"/>
      <c r="HW24" s="280"/>
      <c r="HX24" s="280"/>
      <c r="HY24" s="280"/>
      <c r="HZ24" s="280"/>
      <c r="IA24" s="280"/>
      <c r="IB24" s="280"/>
      <c r="IC24" s="280"/>
      <c r="ID24" s="280"/>
      <c r="IE24" s="280"/>
      <c r="IF24" s="280"/>
      <c r="IG24" s="280"/>
      <c r="IH24" s="280"/>
      <c r="II24" s="280"/>
      <c r="IJ24" s="280"/>
      <c r="IK24" s="280"/>
      <c r="IL24" s="280"/>
      <c r="IM24" s="280"/>
      <c r="IN24" s="280"/>
      <c r="IO24" s="280"/>
      <c r="IP24" s="280"/>
      <c r="IQ24" s="280"/>
      <c r="IR24" s="280"/>
      <c r="IS24" s="280"/>
      <c r="IT24" s="280"/>
      <c r="IU24" s="280"/>
      <c r="IV24" s="280"/>
    </row>
    <row r="25" spans="1:256" ht="12" customHeight="1">
      <c r="A25" s="283" t="s">
        <v>2</v>
      </c>
      <c r="B25" s="283">
        <v>600</v>
      </c>
      <c r="C25" s="277" t="s">
        <v>188</v>
      </c>
      <c r="D25" s="283" t="s">
        <v>3</v>
      </c>
      <c r="E25" s="284">
        <f>E26</f>
        <v>25000</v>
      </c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  <c r="DG25" s="280"/>
      <c r="DH25" s="280"/>
      <c r="DI25" s="280"/>
      <c r="DJ25" s="280"/>
      <c r="DK25" s="280"/>
      <c r="DL25" s="280"/>
      <c r="DM25" s="280"/>
      <c r="DN25" s="280"/>
      <c r="DO25" s="280"/>
      <c r="DP25" s="280"/>
      <c r="DQ25" s="280"/>
      <c r="DR25" s="280"/>
      <c r="DS25" s="280"/>
      <c r="DT25" s="280"/>
      <c r="DU25" s="280"/>
      <c r="DV25" s="280"/>
      <c r="DW25" s="280"/>
      <c r="DX25" s="280"/>
      <c r="DY25" s="280"/>
      <c r="DZ25" s="280"/>
      <c r="EA25" s="280"/>
      <c r="EB25" s="280"/>
      <c r="EC25" s="280"/>
      <c r="ED25" s="280"/>
      <c r="EE25" s="280"/>
      <c r="EF25" s="280"/>
      <c r="EG25" s="280"/>
      <c r="EH25" s="280"/>
      <c r="EI25" s="280"/>
      <c r="EJ25" s="280"/>
      <c r="EK25" s="280"/>
      <c r="EL25" s="280"/>
      <c r="EM25" s="280"/>
      <c r="EN25" s="280"/>
      <c r="EO25" s="280"/>
      <c r="EP25" s="280"/>
      <c r="EQ25" s="280"/>
      <c r="ER25" s="280"/>
      <c r="ES25" s="280"/>
      <c r="ET25" s="280"/>
      <c r="EU25" s="280"/>
      <c r="EV25" s="280"/>
      <c r="EW25" s="280"/>
      <c r="EX25" s="280"/>
      <c r="EY25" s="280"/>
      <c r="EZ25" s="280"/>
      <c r="FA25" s="280"/>
      <c r="FB25" s="280"/>
      <c r="FC25" s="280"/>
      <c r="FD25" s="280"/>
      <c r="FE25" s="280"/>
      <c r="FF25" s="280"/>
      <c r="FG25" s="280"/>
      <c r="FH25" s="280"/>
      <c r="FI25" s="280"/>
      <c r="FJ25" s="280"/>
      <c r="FK25" s="280"/>
      <c r="FL25" s="280"/>
      <c r="FM25" s="280"/>
      <c r="FN25" s="280"/>
      <c r="FO25" s="280"/>
      <c r="FP25" s="280"/>
      <c r="FQ25" s="280"/>
      <c r="FR25" s="280"/>
      <c r="FS25" s="280"/>
      <c r="FT25" s="280"/>
      <c r="FU25" s="280"/>
      <c r="FV25" s="280"/>
      <c r="FW25" s="280"/>
      <c r="FX25" s="280"/>
      <c r="FY25" s="280"/>
      <c r="FZ25" s="280"/>
      <c r="GA25" s="280"/>
      <c r="GB25" s="280"/>
      <c r="GC25" s="280"/>
      <c r="GD25" s="280"/>
      <c r="GE25" s="280"/>
      <c r="GF25" s="280"/>
      <c r="GG25" s="280"/>
      <c r="GH25" s="280"/>
      <c r="GI25" s="280"/>
      <c r="GJ25" s="280"/>
      <c r="GK25" s="280"/>
      <c r="GL25" s="280"/>
      <c r="GM25" s="280"/>
      <c r="GN25" s="280"/>
      <c r="GO25" s="280"/>
      <c r="GP25" s="280"/>
      <c r="GQ25" s="280"/>
      <c r="GR25" s="280"/>
      <c r="GS25" s="280"/>
      <c r="GT25" s="280"/>
      <c r="GU25" s="280"/>
      <c r="GV25" s="280"/>
      <c r="GW25" s="280"/>
      <c r="GX25" s="280"/>
      <c r="GY25" s="280"/>
      <c r="GZ25" s="280"/>
      <c r="HA25" s="280"/>
      <c r="HB25" s="280"/>
      <c r="HC25" s="280"/>
      <c r="HD25" s="280"/>
      <c r="HE25" s="280"/>
      <c r="HF25" s="280"/>
      <c r="HG25" s="280"/>
      <c r="HH25" s="280"/>
      <c r="HI25" s="280"/>
      <c r="HJ25" s="280"/>
      <c r="HK25" s="280"/>
      <c r="HL25" s="280"/>
      <c r="HM25" s="280"/>
      <c r="HN25" s="280"/>
      <c r="HO25" s="280"/>
      <c r="HP25" s="280"/>
      <c r="HQ25" s="280"/>
      <c r="HR25" s="280"/>
      <c r="HS25" s="280"/>
      <c r="HT25" s="280"/>
      <c r="HU25" s="280"/>
      <c r="HV25" s="280"/>
      <c r="HW25" s="280"/>
      <c r="HX25" s="280"/>
      <c r="HY25" s="280"/>
      <c r="HZ25" s="280"/>
      <c r="IA25" s="280"/>
      <c r="IB25" s="280"/>
      <c r="IC25" s="280"/>
      <c r="ID25" s="280"/>
      <c r="IE25" s="280"/>
      <c r="IF25" s="280"/>
      <c r="IG25" s="280"/>
      <c r="IH25" s="280"/>
      <c r="II25" s="280"/>
      <c r="IJ25" s="280"/>
      <c r="IK25" s="280"/>
      <c r="IL25" s="280"/>
      <c r="IM25" s="280"/>
      <c r="IN25" s="280"/>
      <c r="IO25" s="280"/>
      <c r="IP25" s="280"/>
      <c r="IQ25" s="280"/>
      <c r="IR25" s="280"/>
      <c r="IS25" s="280"/>
      <c r="IT25" s="280"/>
      <c r="IU25" s="280"/>
      <c r="IV25" s="280"/>
    </row>
    <row r="26" spans="1:256" ht="12" customHeight="1">
      <c r="A26" s="275" t="s">
        <v>4</v>
      </c>
      <c r="B26" s="278">
        <v>60014</v>
      </c>
      <c r="C26" s="279" t="s">
        <v>189</v>
      </c>
      <c r="D26" s="275" t="s">
        <v>3</v>
      </c>
      <c r="E26" s="285">
        <f>SUM(E27)</f>
        <v>25000</v>
      </c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280"/>
      <c r="DZ26" s="280"/>
      <c r="EA26" s="280"/>
      <c r="EB26" s="280"/>
      <c r="EC26" s="280"/>
      <c r="ED26" s="280"/>
      <c r="EE26" s="280"/>
      <c r="EF26" s="280"/>
      <c r="EG26" s="280"/>
      <c r="EH26" s="280"/>
      <c r="EI26" s="280"/>
      <c r="EJ26" s="280"/>
      <c r="EK26" s="280"/>
      <c r="EL26" s="280"/>
      <c r="EM26" s="280"/>
      <c r="EN26" s="280"/>
      <c r="EO26" s="280"/>
      <c r="EP26" s="280"/>
      <c r="EQ26" s="280"/>
      <c r="ER26" s="280"/>
      <c r="ES26" s="280"/>
      <c r="ET26" s="280"/>
      <c r="EU26" s="280"/>
      <c r="EV26" s="280"/>
      <c r="EW26" s="280"/>
      <c r="EX26" s="280"/>
      <c r="EY26" s="280"/>
      <c r="EZ26" s="280"/>
      <c r="FA26" s="280"/>
      <c r="FB26" s="280"/>
      <c r="FC26" s="280"/>
      <c r="FD26" s="280"/>
      <c r="FE26" s="280"/>
      <c r="FF26" s="280"/>
      <c r="FG26" s="280"/>
      <c r="FH26" s="280"/>
      <c r="FI26" s="280"/>
      <c r="FJ26" s="280"/>
      <c r="FK26" s="280"/>
      <c r="FL26" s="280"/>
      <c r="FM26" s="280"/>
      <c r="FN26" s="280"/>
      <c r="FO26" s="280"/>
      <c r="FP26" s="280"/>
      <c r="FQ26" s="280"/>
      <c r="FR26" s="280"/>
      <c r="FS26" s="280"/>
      <c r="FT26" s="280"/>
      <c r="FU26" s="280"/>
      <c r="FV26" s="280"/>
      <c r="FW26" s="280"/>
      <c r="FX26" s="280"/>
      <c r="FY26" s="280"/>
      <c r="FZ26" s="280"/>
      <c r="GA26" s="280"/>
      <c r="GB26" s="280"/>
      <c r="GC26" s="280"/>
      <c r="GD26" s="280"/>
      <c r="GE26" s="280"/>
      <c r="GF26" s="280"/>
      <c r="GG26" s="280"/>
      <c r="GH26" s="280"/>
      <c r="GI26" s="280"/>
      <c r="GJ26" s="280"/>
      <c r="GK26" s="280"/>
      <c r="GL26" s="280"/>
      <c r="GM26" s="280"/>
      <c r="GN26" s="280"/>
      <c r="GO26" s="280"/>
      <c r="GP26" s="280"/>
      <c r="GQ26" s="280"/>
      <c r="GR26" s="280"/>
      <c r="GS26" s="280"/>
      <c r="GT26" s="280"/>
      <c r="GU26" s="280"/>
      <c r="GV26" s="280"/>
      <c r="GW26" s="280"/>
      <c r="GX26" s="280"/>
      <c r="GY26" s="280"/>
      <c r="GZ26" s="280"/>
      <c r="HA26" s="280"/>
      <c r="HB26" s="280"/>
      <c r="HC26" s="280"/>
      <c r="HD26" s="280"/>
      <c r="HE26" s="280"/>
      <c r="HF26" s="280"/>
      <c r="HG26" s="280"/>
      <c r="HH26" s="280"/>
      <c r="HI26" s="280"/>
      <c r="HJ26" s="280"/>
      <c r="HK26" s="280"/>
      <c r="HL26" s="280"/>
      <c r="HM26" s="280"/>
      <c r="HN26" s="280"/>
      <c r="HO26" s="280"/>
      <c r="HP26" s="280"/>
      <c r="HQ26" s="280"/>
      <c r="HR26" s="280"/>
      <c r="HS26" s="280"/>
      <c r="HT26" s="280"/>
      <c r="HU26" s="280"/>
      <c r="HV26" s="280"/>
      <c r="HW26" s="280"/>
      <c r="HX26" s="280"/>
      <c r="HY26" s="280"/>
      <c r="HZ26" s="280"/>
      <c r="IA26" s="280"/>
      <c r="IB26" s="280"/>
      <c r="IC26" s="280"/>
      <c r="ID26" s="280"/>
      <c r="IE26" s="280"/>
      <c r="IF26" s="280"/>
      <c r="IG26" s="280"/>
      <c r="IH26" s="280"/>
      <c r="II26" s="280"/>
      <c r="IJ26" s="280"/>
      <c r="IK26" s="280"/>
      <c r="IL26" s="280"/>
      <c r="IM26" s="280"/>
      <c r="IN26" s="280"/>
      <c r="IO26" s="280"/>
      <c r="IP26" s="280"/>
      <c r="IQ26" s="280"/>
      <c r="IR26" s="280"/>
      <c r="IS26" s="280"/>
      <c r="IT26" s="280"/>
      <c r="IU26" s="280"/>
      <c r="IV26" s="280"/>
    </row>
    <row r="27" spans="1:256" ht="12" customHeight="1">
      <c r="A27" s="161" t="s">
        <v>5</v>
      </c>
      <c r="B27" s="161">
        <v>6060</v>
      </c>
      <c r="C27" s="258" t="s">
        <v>216</v>
      </c>
      <c r="D27" s="162" t="s">
        <v>3</v>
      </c>
      <c r="E27" s="263">
        <v>25000</v>
      </c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/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  <c r="EA27" s="280"/>
      <c r="EB27" s="280"/>
      <c r="EC27" s="280"/>
      <c r="ED27" s="280"/>
      <c r="EE27" s="280"/>
      <c r="EF27" s="280"/>
      <c r="EG27" s="280"/>
      <c r="EH27" s="280"/>
      <c r="EI27" s="280"/>
      <c r="EJ27" s="280"/>
      <c r="EK27" s="280"/>
      <c r="EL27" s="280"/>
      <c r="EM27" s="280"/>
      <c r="EN27" s="280"/>
      <c r="EO27" s="280"/>
      <c r="EP27" s="280"/>
      <c r="EQ27" s="280"/>
      <c r="ER27" s="280"/>
      <c r="ES27" s="280"/>
      <c r="ET27" s="280"/>
      <c r="EU27" s="280"/>
      <c r="EV27" s="280"/>
      <c r="EW27" s="280"/>
      <c r="EX27" s="280"/>
      <c r="EY27" s="280"/>
      <c r="EZ27" s="280"/>
      <c r="FA27" s="280"/>
      <c r="FB27" s="280"/>
      <c r="FC27" s="280"/>
      <c r="FD27" s="280"/>
      <c r="FE27" s="280"/>
      <c r="FF27" s="280"/>
      <c r="FG27" s="280"/>
      <c r="FH27" s="280"/>
      <c r="FI27" s="280"/>
      <c r="FJ27" s="280"/>
      <c r="FK27" s="280"/>
      <c r="FL27" s="280"/>
      <c r="FM27" s="280"/>
      <c r="FN27" s="280"/>
      <c r="FO27" s="280"/>
      <c r="FP27" s="280"/>
      <c r="FQ27" s="280"/>
      <c r="FR27" s="280"/>
      <c r="FS27" s="280"/>
      <c r="FT27" s="280"/>
      <c r="FU27" s="280"/>
      <c r="FV27" s="280"/>
      <c r="FW27" s="280"/>
      <c r="FX27" s="280"/>
      <c r="FY27" s="280"/>
      <c r="FZ27" s="280"/>
      <c r="GA27" s="280"/>
      <c r="GB27" s="280"/>
      <c r="GC27" s="280"/>
      <c r="GD27" s="280"/>
      <c r="GE27" s="280"/>
      <c r="GF27" s="280"/>
      <c r="GG27" s="280"/>
      <c r="GH27" s="280"/>
      <c r="GI27" s="280"/>
      <c r="GJ27" s="280"/>
      <c r="GK27" s="280"/>
      <c r="GL27" s="280"/>
      <c r="GM27" s="280"/>
      <c r="GN27" s="280"/>
      <c r="GO27" s="280"/>
      <c r="GP27" s="280"/>
      <c r="GQ27" s="280"/>
      <c r="GR27" s="280"/>
      <c r="GS27" s="280"/>
      <c r="GT27" s="280"/>
      <c r="GU27" s="280"/>
      <c r="GV27" s="280"/>
      <c r="GW27" s="280"/>
      <c r="GX27" s="280"/>
      <c r="GY27" s="280"/>
      <c r="GZ27" s="280"/>
      <c r="HA27" s="280"/>
      <c r="HB27" s="280"/>
      <c r="HC27" s="280"/>
      <c r="HD27" s="280"/>
      <c r="HE27" s="280"/>
      <c r="HF27" s="280"/>
      <c r="HG27" s="280"/>
      <c r="HH27" s="280"/>
      <c r="HI27" s="280"/>
      <c r="HJ27" s="280"/>
      <c r="HK27" s="280"/>
      <c r="HL27" s="280"/>
      <c r="HM27" s="280"/>
      <c r="HN27" s="280"/>
      <c r="HO27" s="280"/>
      <c r="HP27" s="280"/>
      <c r="HQ27" s="280"/>
      <c r="HR27" s="280"/>
      <c r="HS27" s="280"/>
      <c r="HT27" s="280"/>
      <c r="HU27" s="280"/>
      <c r="HV27" s="280"/>
      <c r="HW27" s="280"/>
      <c r="HX27" s="280"/>
      <c r="HY27" s="280"/>
      <c r="HZ27" s="280"/>
      <c r="IA27" s="280"/>
      <c r="IB27" s="280"/>
      <c r="IC27" s="280"/>
      <c r="ID27" s="280"/>
      <c r="IE27" s="280"/>
      <c r="IF27" s="280"/>
      <c r="IG27" s="280"/>
      <c r="IH27" s="280"/>
      <c r="II27" s="280"/>
      <c r="IJ27" s="280"/>
      <c r="IK27" s="280"/>
      <c r="IL27" s="280"/>
      <c r="IM27" s="280"/>
      <c r="IN27" s="280"/>
      <c r="IO27" s="280"/>
      <c r="IP27" s="280"/>
      <c r="IQ27" s="280"/>
      <c r="IR27" s="280"/>
      <c r="IS27" s="280"/>
      <c r="IT27" s="280"/>
      <c r="IU27" s="280"/>
      <c r="IV27" s="280"/>
    </row>
    <row r="28" spans="1:256" ht="12" customHeight="1">
      <c r="A28" s="283" t="s">
        <v>2</v>
      </c>
      <c r="B28" s="283">
        <v>750</v>
      </c>
      <c r="C28" s="277" t="s">
        <v>217</v>
      </c>
      <c r="D28" s="283" t="s">
        <v>3</v>
      </c>
      <c r="E28" s="284">
        <f>E29</f>
        <v>2000</v>
      </c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  <c r="ES28" s="280"/>
      <c r="ET28" s="280"/>
      <c r="EU28" s="280"/>
      <c r="EV28" s="280"/>
      <c r="EW28" s="280"/>
      <c r="EX28" s="280"/>
      <c r="EY28" s="280"/>
      <c r="EZ28" s="280"/>
      <c r="FA28" s="280"/>
      <c r="FB28" s="280"/>
      <c r="FC28" s="280"/>
      <c r="FD28" s="280"/>
      <c r="FE28" s="280"/>
      <c r="FF28" s="280"/>
      <c r="FG28" s="280"/>
      <c r="FH28" s="280"/>
      <c r="FI28" s="280"/>
      <c r="FJ28" s="280"/>
      <c r="FK28" s="280"/>
      <c r="FL28" s="280"/>
      <c r="FM28" s="280"/>
      <c r="FN28" s="280"/>
      <c r="FO28" s="280"/>
      <c r="FP28" s="280"/>
      <c r="FQ28" s="280"/>
      <c r="FR28" s="280"/>
      <c r="FS28" s="280"/>
      <c r="FT28" s="280"/>
      <c r="FU28" s="280"/>
      <c r="FV28" s="280"/>
      <c r="FW28" s="280"/>
      <c r="FX28" s="280"/>
      <c r="FY28" s="280"/>
      <c r="FZ28" s="280"/>
      <c r="GA28" s="280"/>
      <c r="GB28" s="280"/>
      <c r="GC28" s="280"/>
      <c r="GD28" s="280"/>
      <c r="GE28" s="280"/>
      <c r="GF28" s="280"/>
      <c r="GG28" s="280"/>
      <c r="GH28" s="280"/>
      <c r="GI28" s="280"/>
      <c r="GJ28" s="280"/>
      <c r="GK28" s="280"/>
      <c r="GL28" s="280"/>
      <c r="GM28" s="280"/>
      <c r="GN28" s="280"/>
      <c r="GO28" s="280"/>
      <c r="GP28" s="280"/>
      <c r="GQ28" s="280"/>
      <c r="GR28" s="280"/>
      <c r="GS28" s="280"/>
      <c r="GT28" s="280"/>
      <c r="GU28" s="280"/>
      <c r="GV28" s="280"/>
      <c r="GW28" s="280"/>
      <c r="GX28" s="280"/>
      <c r="GY28" s="280"/>
      <c r="GZ28" s="280"/>
      <c r="HA28" s="280"/>
      <c r="HB28" s="280"/>
      <c r="HC28" s="280"/>
      <c r="HD28" s="280"/>
      <c r="HE28" s="280"/>
      <c r="HF28" s="280"/>
      <c r="HG28" s="280"/>
      <c r="HH28" s="280"/>
      <c r="HI28" s="280"/>
      <c r="HJ28" s="280"/>
      <c r="HK28" s="280"/>
      <c r="HL28" s="280"/>
      <c r="HM28" s="280"/>
      <c r="HN28" s="280"/>
      <c r="HO28" s="280"/>
      <c r="HP28" s="280"/>
      <c r="HQ28" s="280"/>
      <c r="HR28" s="280"/>
      <c r="HS28" s="280"/>
      <c r="HT28" s="280"/>
      <c r="HU28" s="280"/>
      <c r="HV28" s="280"/>
      <c r="HW28" s="280"/>
      <c r="HX28" s="280"/>
      <c r="HY28" s="280"/>
      <c r="HZ28" s="280"/>
      <c r="IA28" s="280"/>
      <c r="IB28" s="280"/>
      <c r="IC28" s="280"/>
      <c r="ID28" s="280"/>
      <c r="IE28" s="280"/>
      <c r="IF28" s="280"/>
      <c r="IG28" s="280"/>
      <c r="IH28" s="280"/>
      <c r="II28" s="280"/>
      <c r="IJ28" s="280"/>
      <c r="IK28" s="280"/>
      <c r="IL28" s="280"/>
      <c r="IM28" s="280"/>
      <c r="IN28" s="280"/>
      <c r="IO28" s="280"/>
      <c r="IP28" s="280"/>
      <c r="IQ28" s="280"/>
      <c r="IR28" s="280"/>
      <c r="IS28" s="280"/>
      <c r="IT28" s="280"/>
      <c r="IU28" s="280"/>
      <c r="IV28" s="280"/>
    </row>
    <row r="29" spans="1:256" ht="12" customHeight="1">
      <c r="A29" s="275" t="s">
        <v>4</v>
      </c>
      <c r="B29" s="278">
        <v>75020</v>
      </c>
      <c r="C29" s="279" t="s">
        <v>187</v>
      </c>
      <c r="D29" s="275" t="s">
        <v>3</v>
      </c>
      <c r="E29" s="285">
        <f>SUM(E30)</f>
        <v>2000</v>
      </c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0"/>
      <c r="EG29" s="280"/>
      <c r="EH29" s="280"/>
      <c r="EI29" s="280"/>
      <c r="EJ29" s="280"/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0"/>
      <c r="FD29" s="280"/>
      <c r="FE29" s="280"/>
      <c r="FF29" s="280"/>
      <c r="FG29" s="280"/>
      <c r="FH29" s="280"/>
      <c r="FI29" s="280"/>
      <c r="FJ29" s="280"/>
      <c r="FK29" s="280"/>
      <c r="FL29" s="280"/>
      <c r="FM29" s="280"/>
      <c r="FN29" s="280"/>
      <c r="FO29" s="280"/>
      <c r="FP29" s="280"/>
      <c r="FQ29" s="280"/>
      <c r="FR29" s="280"/>
      <c r="FS29" s="280"/>
      <c r="FT29" s="280"/>
      <c r="FU29" s="280"/>
      <c r="FV29" s="280"/>
      <c r="FW29" s="280"/>
      <c r="FX29" s="280"/>
      <c r="FY29" s="280"/>
      <c r="FZ29" s="280"/>
      <c r="GA29" s="280"/>
      <c r="GB29" s="280"/>
      <c r="GC29" s="280"/>
      <c r="GD29" s="280"/>
      <c r="GE29" s="280"/>
      <c r="GF29" s="280"/>
      <c r="GG29" s="280"/>
      <c r="GH29" s="280"/>
      <c r="GI29" s="280"/>
      <c r="GJ29" s="280"/>
      <c r="GK29" s="280"/>
      <c r="GL29" s="280"/>
      <c r="GM29" s="280"/>
      <c r="GN29" s="280"/>
      <c r="GO29" s="280"/>
      <c r="GP29" s="280"/>
      <c r="GQ29" s="280"/>
      <c r="GR29" s="280"/>
      <c r="GS29" s="280"/>
      <c r="GT29" s="280"/>
      <c r="GU29" s="280"/>
      <c r="GV29" s="280"/>
      <c r="GW29" s="280"/>
      <c r="GX29" s="280"/>
      <c r="GY29" s="280"/>
      <c r="GZ29" s="280"/>
      <c r="HA29" s="280"/>
      <c r="HB29" s="280"/>
      <c r="HC29" s="280"/>
      <c r="HD29" s="280"/>
      <c r="HE29" s="280"/>
      <c r="HF29" s="280"/>
      <c r="HG29" s="280"/>
      <c r="HH29" s="280"/>
      <c r="HI29" s="280"/>
      <c r="HJ29" s="280"/>
      <c r="HK29" s="280"/>
      <c r="HL29" s="280"/>
      <c r="HM29" s="280"/>
      <c r="HN29" s="280"/>
      <c r="HO29" s="280"/>
      <c r="HP29" s="280"/>
      <c r="HQ29" s="280"/>
      <c r="HR29" s="280"/>
      <c r="HS29" s="280"/>
      <c r="HT29" s="280"/>
      <c r="HU29" s="280"/>
      <c r="HV29" s="280"/>
      <c r="HW29" s="280"/>
      <c r="HX29" s="280"/>
      <c r="HY29" s="280"/>
      <c r="HZ29" s="280"/>
      <c r="IA29" s="280"/>
      <c r="IB29" s="280"/>
      <c r="IC29" s="280"/>
      <c r="ID29" s="280"/>
      <c r="IE29" s="280"/>
      <c r="IF29" s="280"/>
      <c r="IG29" s="280"/>
      <c r="IH29" s="280"/>
      <c r="II29" s="280"/>
      <c r="IJ29" s="280"/>
      <c r="IK29" s="280"/>
      <c r="IL29" s="280"/>
      <c r="IM29" s="280"/>
      <c r="IN29" s="280"/>
      <c r="IO29" s="280"/>
      <c r="IP29" s="280"/>
      <c r="IQ29" s="280"/>
      <c r="IR29" s="280"/>
      <c r="IS29" s="280"/>
      <c r="IT29" s="280"/>
      <c r="IU29" s="280"/>
      <c r="IV29" s="280"/>
    </row>
    <row r="30" spans="1:256" ht="12" customHeight="1">
      <c r="A30" s="161" t="s">
        <v>5</v>
      </c>
      <c r="B30" s="161">
        <v>4210</v>
      </c>
      <c r="C30" s="258" t="s">
        <v>183</v>
      </c>
      <c r="D30" s="162" t="s">
        <v>3</v>
      </c>
      <c r="E30" s="263">
        <v>2000</v>
      </c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0"/>
      <c r="DN30" s="280"/>
      <c r="DO30" s="280"/>
      <c r="DP30" s="280"/>
      <c r="DQ30" s="280"/>
      <c r="DR30" s="280"/>
      <c r="DS30" s="280"/>
      <c r="DT30" s="280"/>
      <c r="DU30" s="280"/>
      <c r="DV30" s="280"/>
      <c r="DW30" s="280"/>
      <c r="DX30" s="280"/>
      <c r="DY30" s="280"/>
      <c r="DZ30" s="280"/>
      <c r="EA30" s="280"/>
      <c r="EB30" s="280"/>
      <c r="EC30" s="280"/>
      <c r="ED30" s="280"/>
      <c r="EE30" s="280"/>
      <c r="EF30" s="280"/>
      <c r="EG30" s="280"/>
      <c r="EH30" s="280"/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0"/>
      <c r="FF30" s="280"/>
      <c r="FG30" s="280"/>
      <c r="FH30" s="280"/>
      <c r="FI30" s="280"/>
      <c r="FJ30" s="280"/>
      <c r="FK30" s="280"/>
      <c r="FL30" s="280"/>
      <c r="FM30" s="280"/>
      <c r="FN30" s="280"/>
      <c r="FO30" s="280"/>
      <c r="FP30" s="280"/>
      <c r="FQ30" s="280"/>
      <c r="FR30" s="280"/>
      <c r="FS30" s="280"/>
      <c r="FT30" s="280"/>
      <c r="FU30" s="280"/>
      <c r="FV30" s="280"/>
      <c r="FW30" s="280"/>
      <c r="FX30" s="280"/>
      <c r="FY30" s="280"/>
      <c r="FZ30" s="280"/>
      <c r="GA30" s="280"/>
      <c r="GB30" s="280"/>
      <c r="GC30" s="280"/>
      <c r="GD30" s="280"/>
      <c r="GE30" s="280"/>
      <c r="GF30" s="280"/>
      <c r="GG30" s="280"/>
      <c r="GH30" s="280"/>
      <c r="GI30" s="280"/>
      <c r="GJ30" s="280"/>
      <c r="GK30" s="280"/>
      <c r="GL30" s="280"/>
      <c r="GM30" s="280"/>
      <c r="GN30" s="280"/>
      <c r="GO30" s="280"/>
      <c r="GP30" s="280"/>
      <c r="GQ30" s="280"/>
      <c r="GR30" s="280"/>
      <c r="GS30" s="280"/>
      <c r="GT30" s="280"/>
      <c r="GU30" s="280"/>
      <c r="GV30" s="280"/>
      <c r="GW30" s="280"/>
      <c r="GX30" s="280"/>
      <c r="GY30" s="280"/>
      <c r="GZ30" s="280"/>
      <c r="HA30" s="280"/>
      <c r="HB30" s="280"/>
      <c r="HC30" s="280"/>
      <c r="HD30" s="280"/>
      <c r="HE30" s="280"/>
      <c r="HF30" s="280"/>
      <c r="HG30" s="280"/>
      <c r="HH30" s="280"/>
      <c r="HI30" s="280"/>
      <c r="HJ30" s="280"/>
      <c r="HK30" s="280"/>
      <c r="HL30" s="280"/>
      <c r="HM30" s="280"/>
      <c r="HN30" s="280"/>
      <c r="HO30" s="280"/>
      <c r="HP30" s="280"/>
      <c r="HQ30" s="280"/>
      <c r="HR30" s="280"/>
      <c r="HS30" s="280"/>
      <c r="HT30" s="280"/>
      <c r="HU30" s="280"/>
      <c r="HV30" s="280"/>
      <c r="HW30" s="280"/>
      <c r="HX30" s="280"/>
      <c r="HY30" s="280"/>
      <c r="HZ30" s="280"/>
      <c r="IA30" s="280"/>
      <c r="IB30" s="280"/>
      <c r="IC30" s="280"/>
      <c r="ID30" s="280"/>
      <c r="IE30" s="280"/>
      <c r="IF30" s="280"/>
      <c r="IG30" s="280"/>
      <c r="IH30" s="280"/>
      <c r="II30" s="280"/>
      <c r="IJ30" s="280"/>
      <c r="IK30" s="280"/>
      <c r="IL30" s="280"/>
      <c r="IM30" s="280"/>
      <c r="IN30" s="280"/>
      <c r="IO30" s="280"/>
      <c r="IP30" s="280"/>
      <c r="IQ30" s="280"/>
      <c r="IR30" s="280"/>
      <c r="IS30" s="280"/>
      <c r="IT30" s="280"/>
      <c r="IU30" s="280"/>
      <c r="IV30" s="280"/>
    </row>
    <row r="31" spans="1:256" ht="12" customHeight="1">
      <c r="A31" s="283" t="s">
        <v>2</v>
      </c>
      <c r="B31" s="283">
        <v>754</v>
      </c>
      <c r="C31" s="277" t="s">
        <v>220</v>
      </c>
      <c r="D31" s="283" t="s">
        <v>3</v>
      </c>
      <c r="E31" s="284">
        <f>E32</f>
        <v>150000</v>
      </c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  <c r="DL31" s="280"/>
      <c r="DM31" s="280"/>
      <c r="DN31" s="280"/>
      <c r="DO31" s="280"/>
      <c r="DP31" s="280"/>
      <c r="DQ31" s="280"/>
      <c r="DR31" s="280"/>
      <c r="DS31" s="280"/>
      <c r="DT31" s="280"/>
      <c r="DU31" s="280"/>
      <c r="DV31" s="280"/>
      <c r="DW31" s="280"/>
      <c r="DX31" s="280"/>
      <c r="DY31" s="280"/>
      <c r="DZ31" s="280"/>
      <c r="EA31" s="280"/>
      <c r="EB31" s="280"/>
      <c r="EC31" s="280"/>
      <c r="ED31" s="280"/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0"/>
      <c r="EP31" s="280"/>
      <c r="EQ31" s="280"/>
      <c r="ER31" s="280"/>
      <c r="ES31" s="280"/>
      <c r="ET31" s="280"/>
      <c r="EU31" s="280"/>
      <c r="EV31" s="280"/>
      <c r="EW31" s="280"/>
      <c r="EX31" s="280"/>
      <c r="EY31" s="280"/>
      <c r="EZ31" s="280"/>
      <c r="FA31" s="280"/>
      <c r="FB31" s="280"/>
      <c r="FC31" s="280"/>
      <c r="FD31" s="280"/>
      <c r="FE31" s="280"/>
      <c r="FF31" s="280"/>
      <c r="FG31" s="280"/>
      <c r="FH31" s="280"/>
      <c r="FI31" s="280"/>
      <c r="FJ31" s="280"/>
      <c r="FK31" s="280"/>
      <c r="FL31" s="280"/>
      <c r="FM31" s="280"/>
      <c r="FN31" s="280"/>
      <c r="FO31" s="280"/>
      <c r="FP31" s="280"/>
      <c r="FQ31" s="280"/>
      <c r="FR31" s="280"/>
      <c r="FS31" s="280"/>
      <c r="FT31" s="280"/>
      <c r="FU31" s="280"/>
      <c r="FV31" s="280"/>
      <c r="FW31" s="280"/>
      <c r="FX31" s="280"/>
      <c r="FY31" s="280"/>
      <c r="FZ31" s="280"/>
      <c r="GA31" s="280"/>
      <c r="GB31" s="280"/>
      <c r="GC31" s="280"/>
      <c r="GD31" s="280"/>
      <c r="GE31" s="280"/>
      <c r="GF31" s="280"/>
      <c r="GG31" s="280"/>
      <c r="GH31" s="280"/>
      <c r="GI31" s="280"/>
      <c r="GJ31" s="280"/>
      <c r="GK31" s="280"/>
      <c r="GL31" s="280"/>
      <c r="GM31" s="280"/>
      <c r="GN31" s="280"/>
      <c r="GO31" s="280"/>
      <c r="GP31" s="280"/>
      <c r="GQ31" s="280"/>
      <c r="GR31" s="280"/>
      <c r="GS31" s="280"/>
      <c r="GT31" s="280"/>
      <c r="GU31" s="280"/>
      <c r="GV31" s="280"/>
      <c r="GW31" s="280"/>
      <c r="GX31" s="280"/>
      <c r="GY31" s="280"/>
      <c r="GZ31" s="280"/>
      <c r="HA31" s="280"/>
      <c r="HB31" s="280"/>
      <c r="HC31" s="280"/>
      <c r="HD31" s="280"/>
      <c r="HE31" s="280"/>
      <c r="HF31" s="280"/>
      <c r="HG31" s="280"/>
      <c r="HH31" s="280"/>
      <c r="HI31" s="280"/>
      <c r="HJ31" s="280"/>
      <c r="HK31" s="280"/>
      <c r="HL31" s="280"/>
      <c r="HM31" s="280"/>
      <c r="HN31" s="280"/>
      <c r="HO31" s="280"/>
      <c r="HP31" s="280"/>
      <c r="HQ31" s="280"/>
      <c r="HR31" s="280"/>
      <c r="HS31" s="280"/>
      <c r="HT31" s="280"/>
      <c r="HU31" s="280"/>
      <c r="HV31" s="280"/>
      <c r="HW31" s="280"/>
      <c r="HX31" s="280"/>
      <c r="HY31" s="280"/>
      <c r="HZ31" s="280"/>
      <c r="IA31" s="280"/>
      <c r="IB31" s="280"/>
      <c r="IC31" s="280"/>
      <c r="ID31" s="280"/>
      <c r="IE31" s="280"/>
      <c r="IF31" s="280"/>
      <c r="IG31" s="280"/>
      <c r="IH31" s="280"/>
      <c r="II31" s="280"/>
      <c r="IJ31" s="280"/>
      <c r="IK31" s="280"/>
      <c r="IL31" s="280"/>
      <c r="IM31" s="280"/>
      <c r="IN31" s="280"/>
      <c r="IO31" s="280"/>
      <c r="IP31" s="280"/>
      <c r="IQ31" s="280"/>
      <c r="IR31" s="280"/>
      <c r="IS31" s="280"/>
      <c r="IT31" s="280"/>
      <c r="IU31" s="280"/>
      <c r="IV31" s="280"/>
    </row>
    <row r="32" spans="1:256" ht="12" customHeight="1">
      <c r="A32" s="275" t="s">
        <v>4</v>
      </c>
      <c r="B32" s="278">
        <v>75411</v>
      </c>
      <c r="C32" s="279" t="s">
        <v>193</v>
      </c>
      <c r="D32" s="275" t="s">
        <v>3</v>
      </c>
      <c r="E32" s="285">
        <f>SUM(E33)</f>
        <v>150000</v>
      </c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  <c r="EI32" s="280"/>
      <c r="EJ32" s="280"/>
      <c r="EK32" s="280"/>
      <c r="EL32" s="280"/>
      <c r="EM32" s="280"/>
      <c r="EN32" s="280"/>
      <c r="EO32" s="280"/>
      <c r="EP32" s="280"/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0"/>
      <c r="FF32" s="280"/>
      <c r="FG32" s="280"/>
      <c r="FH32" s="280"/>
      <c r="FI32" s="280"/>
      <c r="FJ32" s="280"/>
      <c r="FK32" s="280"/>
      <c r="FL32" s="280"/>
      <c r="FM32" s="280"/>
      <c r="FN32" s="280"/>
      <c r="FO32" s="280"/>
      <c r="FP32" s="280"/>
      <c r="FQ32" s="280"/>
      <c r="FR32" s="280"/>
      <c r="FS32" s="280"/>
      <c r="FT32" s="280"/>
      <c r="FU32" s="280"/>
      <c r="FV32" s="280"/>
      <c r="FW32" s="280"/>
      <c r="FX32" s="280"/>
      <c r="FY32" s="280"/>
      <c r="FZ32" s="280"/>
      <c r="GA32" s="280"/>
      <c r="GB32" s="280"/>
      <c r="GC32" s="280"/>
      <c r="GD32" s="280"/>
      <c r="GE32" s="280"/>
      <c r="GF32" s="280"/>
      <c r="GG32" s="280"/>
      <c r="GH32" s="280"/>
      <c r="GI32" s="280"/>
      <c r="GJ32" s="280"/>
      <c r="GK32" s="280"/>
      <c r="GL32" s="280"/>
      <c r="GM32" s="280"/>
      <c r="GN32" s="280"/>
      <c r="GO32" s="280"/>
      <c r="GP32" s="280"/>
      <c r="GQ32" s="280"/>
      <c r="GR32" s="280"/>
      <c r="GS32" s="280"/>
      <c r="GT32" s="280"/>
      <c r="GU32" s="280"/>
      <c r="GV32" s="280"/>
      <c r="GW32" s="280"/>
      <c r="GX32" s="280"/>
      <c r="GY32" s="280"/>
      <c r="GZ32" s="280"/>
      <c r="HA32" s="280"/>
      <c r="HB32" s="280"/>
      <c r="HC32" s="280"/>
      <c r="HD32" s="280"/>
      <c r="HE32" s="280"/>
      <c r="HF32" s="280"/>
      <c r="HG32" s="280"/>
      <c r="HH32" s="280"/>
      <c r="HI32" s="280"/>
      <c r="HJ32" s="280"/>
      <c r="HK32" s="280"/>
      <c r="HL32" s="280"/>
      <c r="HM32" s="280"/>
      <c r="HN32" s="280"/>
      <c r="HO32" s="280"/>
      <c r="HP32" s="280"/>
      <c r="HQ32" s="280"/>
      <c r="HR32" s="280"/>
      <c r="HS32" s="280"/>
      <c r="HT32" s="280"/>
      <c r="HU32" s="280"/>
      <c r="HV32" s="280"/>
      <c r="HW32" s="280"/>
      <c r="HX32" s="280"/>
      <c r="HY32" s="280"/>
      <c r="HZ32" s="280"/>
      <c r="IA32" s="280"/>
      <c r="IB32" s="280"/>
      <c r="IC32" s="280"/>
      <c r="ID32" s="280"/>
      <c r="IE32" s="280"/>
      <c r="IF32" s="280"/>
      <c r="IG32" s="280"/>
      <c r="IH32" s="280"/>
      <c r="II32" s="280"/>
      <c r="IJ32" s="280"/>
      <c r="IK32" s="280"/>
      <c r="IL32" s="280"/>
      <c r="IM32" s="280"/>
      <c r="IN32" s="280"/>
      <c r="IO32" s="280"/>
      <c r="IP32" s="280"/>
      <c r="IQ32" s="280"/>
      <c r="IR32" s="280"/>
      <c r="IS32" s="280"/>
      <c r="IT32" s="280"/>
      <c r="IU32" s="280"/>
      <c r="IV32" s="280"/>
    </row>
    <row r="33" spans="1:256" ht="12" customHeight="1">
      <c r="A33" s="161" t="s">
        <v>5</v>
      </c>
      <c r="B33" s="161">
        <v>6050</v>
      </c>
      <c r="C33" s="258" t="s">
        <v>194</v>
      </c>
      <c r="D33" s="162" t="s">
        <v>3</v>
      </c>
      <c r="E33" s="263">
        <v>150000</v>
      </c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0"/>
      <c r="DL33" s="280"/>
      <c r="DM33" s="280"/>
      <c r="DN33" s="280"/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  <c r="EA33" s="280"/>
      <c r="EB33" s="280"/>
      <c r="EC33" s="280"/>
      <c r="ED33" s="280"/>
      <c r="EE33" s="280"/>
      <c r="EF33" s="280"/>
      <c r="EG33" s="280"/>
      <c r="EH33" s="280"/>
      <c r="EI33" s="280"/>
      <c r="EJ33" s="280"/>
      <c r="EK33" s="280"/>
      <c r="EL33" s="280"/>
      <c r="EM33" s="280"/>
      <c r="EN33" s="280"/>
      <c r="EO33" s="280"/>
      <c r="EP33" s="280"/>
      <c r="EQ33" s="280"/>
      <c r="ER33" s="280"/>
      <c r="ES33" s="280"/>
      <c r="ET33" s="280"/>
      <c r="EU33" s="280"/>
      <c r="EV33" s="280"/>
      <c r="EW33" s="280"/>
      <c r="EX33" s="280"/>
      <c r="EY33" s="280"/>
      <c r="EZ33" s="280"/>
      <c r="FA33" s="280"/>
      <c r="FB33" s="280"/>
      <c r="FC33" s="280"/>
      <c r="FD33" s="280"/>
      <c r="FE33" s="280"/>
      <c r="FF33" s="280"/>
      <c r="FG33" s="280"/>
      <c r="FH33" s="280"/>
      <c r="FI33" s="280"/>
      <c r="FJ33" s="280"/>
      <c r="FK33" s="280"/>
      <c r="FL33" s="280"/>
      <c r="FM33" s="280"/>
      <c r="FN33" s="280"/>
      <c r="FO33" s="280"/>
      <c r="FP33" s="280"/>
      <c r="FQ33" s="280"/>
      <c r="FR33" s="280"/>
      <c r="FS33" s="280"/>
      <c r="FT33" s="280"/>
      <c r="FU33" s="280"/>
      <c r="FV33" s="280"/>
      <c r="FW33" s="280"/>
      <c r="FX33" s="280"/>
      <c r="FY33" s="280"/>
      <c r="FZ33" s="280"/>
      <c r="GA33" s="280"/>
      <c r="GB33" s="280"/>
      <c r="GC33" s="280"/>
      <c r="GD33" s="280"/>
      <c r="GE33" s="280"/>
      <c r="GF33" s="280"/>
      <c r="GG33" s="280"/>
      <c r="GH33" s="280"/>
      <c r="GI33" s="280"/>
      <c r="GJ33" s="280"/>
      <c r="GK33" s="280"/>
      <c r="GL33" s="280"/>
      <c r="GM33" s="280"/>
      <c r="GN33" s="280"/>
      <c r="GO33" s="280"/>
      <c r="GP33" s="280"/>
      <c r="GQ33" s="280"/>
      <c r="GR33" s="280"/>
      <c r="GS33" s="280"/>
      <c r="GT33" s="280"/>
      <c r="GU33" s="280"/>
      <c r="GV33" s="280"/>
      <c r="GW33" s="280"/>
      <c r="GX33" s="280"/>
      <c r="GY33" s="280"/>
      <c r="GZ33" s="280"/>
      <c r="HA33" s="280"/>
      <c r="HB33" s="280"/>
      <c r="HC33" s="280"/>
      <c r="HD33" s="280"/>
      <c r="HE33" s="280"/>
      <c r="HF33" s="280"/>
      <c r="HG33" s="280"/>
      <c r="HH33" s="280"/>
      <c r="HI33" s="280"/>
      <c r="HJ33" s="280"/>
      <c r="HK33" s="280"/>
      <c r="HL33" s="280"/>
      <c r="HM33" s="280"/>
      <c r="HN33" s="280"/>
      <c r="HO33" s="280"/>
      <c r="HP33" s="280"/>
      <c r="HQ33" s="280"/>
      <c r="HR33" s="280"/>
      <c r="HS33" s="280"/>
      <c r="HT33" s="280"/>
      <c r="HU33" s="280"/>
      <c r="HV33" s="280"/>
      <c r="HW33" s="280"/>
      <c r="HX33" s="280"/>
      <c r="HY33" s="280"/>
      <c r="HZ33" s="280"/>
      <c r="IA33" s="280"/>
      <c r="IB33" s="280"/>
      <c r="IC33" s="280"/>
      <c r="ID33" s="280"/>
      <c r="IE33" s="280"/>
      <c r="IF33" s="280"/>
      <c r="IG33" s="280"/>
      <c r="IH33" s="280"/>
      <c r="II33" s="280"/>
      <c r="IJ33" s="280"/>
      <c r="IK33" s="280"/>
      <c r="IL33" s="280"/>
      <c r="IM33" s="280"/>
      <c r="IN33" s="280"/>
      <c r="IO33" s="280"/>
      <c r="IP33" s="280"/>
      <c r="IQ33" s="280"/>
      <c r="IR33" s="280"/>
      <c r="IS33" s="280"/>
      <c r="IT33" s="280"/>
      <c r="IU33" s="280"/>
      <c r="IV33" s="280"/>
    </row>
    <row r="34" spans="1:256" ht="12" customHeight="1">
      <c r="A34" s="283" t="s">
        <v>2</v>
      </c>
      <c r="B34" s="283">
        <v>801</v>
      </c>
      <c r="C34" s="277" t="s">
        <v>195</v>
      </c>
      <c r="D34" s="283" t="s">
        <v>3</v>
      </c>
      <c r="E34" s="284">
        <f>E35</f>
        <v>1224</v>
      </c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0"/>
      <c r="DN34" s="280"/>
      <c r="DO34" s="280"/>
      <c r="DP34" s="280"/>
      <c r="DQ34" s="280"/>
      <c r="DR34" s="280"/>
      <c r="DS34" s="280"/>
      <c r="DT34" s="280"/>
      <c r="DU34" s="280"/>
      <c r="DV34" s="280"/>
      <c r="DW34" s="280"/>
      <c r="DX34" s="280"/>
      <c r="DY34" s="280"/>
      <c r="DZ34" s="280"/>
      <c r="EA34" s="280"/>
      <c r="EB34" s="280"/>
      <c r="EC34" s="280"/>
      <c r="ED34" s="280"/>
      <c r="EE34" s="280"/>
      <c r="EF34" s="280"/>
      <c r="EG34" s="280"/>
      <c r="EH34" s="280"/>
      <c r="EI34" s="280"/>
      <c r="EJ34" s="280"/>
      <c r="EK34" s="280"/>
      <c r="EL34" s="280"/>
      <c r="EM34" s="280"/>
      <c r="EN34" s="280"/>
      <c r="EO34" s="280"/>
      <c r="EP34" s="280"/>
      <c r="EQ34" s="280"/>
      <c r="ER34" s="280"/>
      <c r="ES34" s="280"/>
      <c r="ET34" s="280"/>
      <c r="EU34" s="280"/>
      <c r="EV34" s="280"/>
      <c r="EW34" s="280"/>
      <c r="EX34" s="280"/>
      <c r="EY34" s="280"/>
      <c r="EZ34" s="280"/>
      <c r="FA34" s="280"/>
      <c r="FB34" s="280"/>
      <c r="FC34" s="280"/>
      <c r="FD34" s="280"/>
      <c r="FE34" s="280"/>
      <c r="FF34" s="280"/>
      <c r="FG34" s="280"/>
      <c r="FH34" s="280"/>
      <c r="FI34" s="280"/>
      <c r="FJ34" s="280"/>
      <c r="FK34" s="280"/>
      <c r="FL34" s="280"/>
      <c r="FM34" s="280"/>
      <c r="FN34" s="280"/>
      <c r="FO34" s="280"/>
      <c r="FP34" s="280"/>
      <c r="FQ34" s="280"/>
      <c r="FR34" s="280"/>
      <c r="FS34" s="280"/>
      <c r="FT34" s="280"/>
      <c r="FU34" s="280"/>
      <c r="FV34" s="280"/>
      <c r="FW34" s="280"/>
      <c r="FX34" s="280"/>
      <c r="FY34" s="280"/>
      <c r="FZ34" s="280"/>
      <c r="GA34" s="280"/>
      <c r="GB34" s="280"/>
      <c r="GC34" s="280"/>
      <c r="GD34" s="280"/>
      <c r="GE34" s="280"/>
      <c r="GF34" s="280"/>
      <c r="GG34" s="280"/>
      <c r="GH34" s="280"/>
      <c r="GI34" s="280"/>
      <c r="GJ34" s="280"/>
      <c r="GK34" s="280"/>
      <c r="GL34" s="280"/>
      <c r="GM34" s="280"/>
      <c r="GN34" s="280"/>
      <c r="GO34" s="280"/>
      <c r="GP34" s="280"/>
      <c r="GQ34" s="280"/>
      <c r="GR34" s="280"/>
      <c r="GS34" s="280"/>
      <c r="GT34" s="280"/>
      <c r="GU34" s="280"/>
      <c r="GV34" s="280"/>
      <c r="GW34" s="280"/>
      <c r="GX34" s="280"/>
      <c r="GY34" s="280"/>
      <c r="GZ34" s="280"/>
      <c r="HA34" s="280"/>
      <c r="HB34" s="280"/>
      <c r="HC34" s="280"/>
      <c r="HD34" s="280"/>
      <c r="HE34" s="280"/>
      <c r="HF34" s="280"/>
      <c r="HG34" s="280"/>
      <c r="HH34" s="280"/>
      <c r="HI34" s="280"/>
      <c r="HJ34" s="280"/>
      <c r="HK34" s="280"/>
      <c r="HL34" s="280"/>
      <c r="HM34" s="280"/>
      <c r="HN34" s="280"/>
      <c r="HO34" s="280"/>
      <c r="HP34" s="280"/>
      <c r="HQ34" s="280"/>
      <c r="HR34" s="280"/>
      <c r="HS34" s="280"/>
      <c r="HT34" s="280"/>
      <c r="HU34" s="280"/>
      <c r="HV34" s="280"/>
      <c r="HW34" s="280"/>
      <c r="HX34" s="280"/>
      <c r="HY34" s="280"/>
      <c r="HZ34" s="280"/>
      <c r="IA34" s="280"/>
      <c r="IB34" s="280"/>
      <c r="IC34" s="280"/>
      <c r="ID34" s="280"/>
      <c r="IE34" s="280"/>
      <c r="IF34" s="280"/>
      <c r="IG34" s="280"/>
      <c r="IH34" s="280"/>
      <c r="II34" s="280"/>
      <c r="IJ34" s="280"/>
      <c r="IK34" s="280"/>
      <c r="IL34" s="280"/>
      <c r="IM34" s="280"/>
      <c r="IN34" s="280"/>
      <c r="IO34" s="280"/>
      <c r="IP34" s="280"/>
      <c r="IQ34" s="280"/>
      <c r="IR34" s="280"/>
      <c r="IS34" s="280"/>
      <c r="IT34" s="280"/>
      <c r="IU34" s="280"/>
      <c r="IV34" s="280"/>
    </row>
    <row r="35" spans="1:256" ht="12" customHeight="1">
      <c r="A35" s="275" t="s">
        <v>4</v>
      </c>
      <c r="B35" s="278">
        <v>80130</v>
      </c>
      <c r="C35" s="279" t="s">
        <v>196</v>
      </c>
      <c r="D35" s="275" t="s">
        <v>3</v>
      </c>
      <c r="E35" s="285">
        <f>SUM(E36)</f>
        <v>1224</v>
      </c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  <c r="DQ35" s="280"/>
      <c r="DR35" s="280"/>
      <c r="DS35" s="280"/>
      <c r="DT35" s="280"/>
      <c r="DU35" s="280"/>
      <c r="DV35" s="280"/>
      <c r="DW35" s="280"/>
      <c r="DX35" s="280"/>
      <c r="DY35" s="280"/>
      <c r="DZ35" s="280"/>
      <c r="EA35" s="280"/>
      <c r="EB35" s="280"/>
      <c r="EC35" s="280"/>
      <c r="ED35" s="280"/>
      <c r="EE35" s="280"/>
      <c r="EF35" s="280"/>
      <c r="EG35" s="280"/>
      <c r="EH35" s="280"/>
      <c r="EI35" s="280"/>
      <c r="EJ35" s="280"/>
      <c r="EK35" s="280"/>
      <c r="EL35" s="280"/>
      <c r="EM35" s="280"/>
      <c r="EN35" s="280"/>
      <c r="EO35" s="280"/>
      <c r="EP35" s="280"/>
      <c r="EQ35" s="280"/>
      <c r="ER35" s="280"/>
      <c r="ES35" s="280"/>
      <c r="ET35" s="280"/>
      <c r="EU35" s="280"/>
      <c r="EV35" s="280"/>
      <c r="EW35" s="280"/>
      <c r="EX35" s="280"/>
      <c r="EY35" s="280"/>
      <c r="EZ35" s="280"/>
      <c r="FA35" s="280"/>
      <c r="FB35" s="280"/>
      <c r="FC35" s="280"/>
      <c r="FD35" s="280"/>
      <c r="FE35" s="280"/>
      <c r="FF35" s="280"/>
      <c r="FG35" s="280"/>
      <c r="FH35" s="280"/>
      <c r="FI35" s="280"/>
      <c r="FJ35" s="280"/>
      <c r="FK35" s="280"/>
      <c r="FL35" s="280"/>
      <c r="FM35" s="280"/>
      <c r="FN35" s="280"/>
      <c r="FO35" s="280"/>
      <c r="FP35" s="280"/>
      <c r="FQ35" s="280"/>
      <c r="FR35" s="280"/>
      <c r="FS35" s="280"/>
      <c r="FT35" s="280"/>
      <c r="FU35" s="280"/>
      <c r="FV35" s="280"/>
      <c r="FW35" s="280"/>
      <c r="FX35" s="280"/>
      <c r="FY35" s="280"/>
      <c r="FZ35" s="280"/>
      <c r="GA35" s="280"/>
      <c r="GB35" s="280"/>
      <c r="GC35" s="280"/>
      <c r="GD35" s="280"/>
      <c r="GE35" s="280"/>
      <c r="GF35" s="280"/>
      <c r="GG35" s="280"/>
      <c r="GH35" s="280"/>
      <c r="GI35" s="280"/>
      <c r="GJ35" s="280"/>
      <c r="GK35" s="280"/>
      <c r="GL35" s="280"/>
      <c r="GM35" s="280"/>
      <c r="GN35" s="280"/>
      <c r="GO35" s="280"/>
      <c r="GP35" s="280"/>
      <c r="GQ35" s="280"/>
      <c r="GR35" s="280"/>
      <c r="GS35" s="280"/>
      <c r="GT35" s="280"/>
      <c r="GU35" s="280"/>
      <c r="GV35" s="280"/>
      <c r="GW35" s="280"/>
      <c r="GX35" s="280"/>
      <c r="GY35" s="280"/>
      <c r="GZ35" s="280"/>
      <c r="HA35" s="280"/>
      <c r="HB35" s="280"/>
      <c r="HC35" s="280"/>
      <c r="HD35" s="280"/>
      <c r="HE35" s="280"/>
      <c r="HF35" s="280"/>
      <c r="HG35" s="280"/>
      <c r="HH35" s="280"/>
      <c r="HI35" s="280"/>
      <c r="HJ35" s="280"/>
      <c r="HK35" s="280"/>
      <c r="HL35" s="280"/>
      <c r="HM35" s="280"/>
      <c r="HN35" s="280"/>
      <c r="HO35" s="280"/>
      <c r="HP35" s="280"/>
      <c r="HQ35" s="280"/>
      <c r="HR35" s="280"/>
      <c r="HS35" s="280"/>
      <c r="HT35" s="280"/>
      <c r="HU35" s="280"/>
      <c r="HV35" s="280"/>
      <c r="HW35" s="280"/>
      <c r="HX35" s="280"/>
      <c r="HY35" s="280"/>
      <c r="HZ35" s="280"/>
      <c r="IA35" s="280"/>
      <c r="IB35" s="280"/>
      <c r="IC35" s="280"/>
      <c r="ID35" s="280"/>
      <c r="IE35" s="280"/>
      <c r="IF35" s="280"/>
      <c r="IG35" s="280"/>
      <c r="IH35" s="280"/>
      <c r="II35" s="280"/>
      <c r="IJ35" s="280"/>
      <c r="IK35" s="280"/>
      <c r="IL35" s="280"/>
      <c r="IM35" s="280"/>
      <c r="IN35" s="280"/>
      <c r="IO35" s="280"/>
      <c r="IP35" s="280"/>
      <c r="IQ35" s="280"/>
      <c r="IR35" s="280"/>
      <c r="IS35" s="280"/>
      <c r="IT35" s="280"/>
      <c r="IU35" s="280"/>
      <c r="IV35" s="280"/>
    </row>
    <row r="36" spans="1:256" ht="12" customHeight="1">
      <c r="A36" s="161" t="s">
        <v>5</v>
      </c>
      <c r="B36" s="161">
        <v>4430</v>
      </c>
      <c r="C36" s="258" t="s">
        <v>197</v>
      </c>
      <c r="D36" s="162" t="s">
        <v>3</v>
      </c>
      <c r="E36" s="263">
        <v>1224</v>
      </c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  <c r="EA36" s="280"/>
      <c r="EB36" s="280"/>
      <c r="EC36" s="280"/>
      <c r="ED36" s="280"/>
      <c r="EE36" s="280"/>
      <c r="EF36" s="280"/>
      <c r="EG36" s="280"/>
      <c r="EH36" s="280"/>
      <c r="EI36" s="280"/>
      <c r="EJ36" s="280"/>
      <c r="EK36" s="280"/>
      <c r="EL36" s="280"/>
      <c r="EM36" s="280"/>
      <c r="EN36" s="280"/>
      <c r="EO36" s="280"/>
      <c r="EP36" s="280"/>
      <c r="EQ36" s="280"/>
      <c r="ER36" s="280"/>
      <c r="ES36" s="280"/>
      <c r="ET36" s="280"/>
      <c r="EU36" s="280"/>
      <c r="EV36" s="280"/>
      <c r="EW36" s="280"/>
      <c r="EX36" s="280"/>
      <c r="EY36" s="280"/>
      <c r="EZ36" s="280"/>
      <c r="FA36" s="280"/>
      <c r="FB36" s="280"/>
      <c r="FC36" s="280"/>
      <c r="FD36" s="280"/>
      <c r="FE36" s="280"/>
      <c r="FF36" s="280"/>
      <c r="FG36" s="280"/>
      <c r="FH36" s="280"/>
      <c r="FI36" s="280"/>
      <c r="FJ36" s="280"/>
      <c r="FK36" s="280"/>
      <c r="FL36" s="280"/>
      <c r="FM36" s="280"/>
      <c r="FN36" s="280"/>
      <c r="FO36" s="280"/>
      <c r="FP36" s="280"/>
      <c r="FQ36" s="280"/>
      <c r="FR36" s="280"/>
      <c r="FS36" s="280"/>
      <c r="FT36" s="280"/>
      <c r="FU36" s="280"/>
      <c r="FV36" s="280"/>
      <c r="FW36" s="280"/>
      <c r="FX36" s="280"/>
      <c r="FY36" s="280"/>
      <c r="FZ36" s="280"/>
      <c r="GA36" s="280"/>
      <c r="GB36" s="280"/>
      <c r="GC36" s="280"/>
      <c r="GD36" s="280"/>
      <c r="GE36" s="280"/>
      <c r="GF36" s="280"/>
      <c r="GG36" s="280"/>
      <c r="GH36" s="280"/>
      <c r="GI36" s="280"/>
      <c r="GJ36" s="280"/>
      <c r="GK36" s="280"/>
      <c r="GL36" s="280"/>
      <c r="GM36" s="280"/>
      <c r="GN36" s="280"/>
      <c r="GO36" s="280"/>
      <c r="GP36" s="280"/>
      <c r="GQ36" s="280"/>
      <c r="GR36" s="280"/>
      <c r="GS36" s="280"/>
      <c r="GT36" s="280"/>
      <c r="GU36" s="280"/>
      <c r="GV36" s="280"/>
      <c r="GW36" s="280"/>
      <c r="GX36" s="280"/>
      <c r="GY36" s="280"/>
      <c r="GZ36" s="280"/>
      <c r="HA36" s="280"/>
      <c r="HB36" s="280"/>
      <c r="HC36" s="280"/>
      <c r="HD36" s="280"/>
      <c r="HE36" s="280"/>
      <c r="HF36" s="280"/>
      <c r="HG36" s="280"/>
      <c r="HH36" s="280"/>
      <c r="HI36" s="280"/>
      <c r="HJ36" s="280"/>
      <c r="HK36" s="280"/>
      <c r="HL36" s="280"/>
      <c r="HM36" s="280"/>
      <c r="HN36" s="280"/>
      <c r="HO36" s="280"/>
      <c r="HP36" s="280"/>
      <c r="HQ36" s="280"/>
      <c r="HR36" s="280"/>
      <c r="HS36" s="280"/>
      <c r="HT36" s="280"/>
      <c r="HU36" s="280"/>
      <c r="HV36" s="280"/>
      <c r="HW36" s="280"/>
      <c r="HX36" s="280"/>
      <c r="HY36" s="280"/>
      <c r="HZ36" s="280"/>
      <c r="IA36" s="280"/>
      <c r="IB36" s="280"/>
      <c r="IC36" s="280"/>
      <c r="ID36" s="280"/>
      <c r="IE36" s="280"/>
      <c r="IF36" s="280"/>
      <c r="IG36" s="280"/>
      <c r="IH36" s="280"/>
      <c r="II36" s="280"/>
      <c r="IJ36" s="280"/>
      <c r="IK36" s="280"/>
      <c r="IL36" s="280"/>
      <c r="IM36" s="280"/>
      <c r="IN36" s="280"/>
      <c r="IO36" s="280"/>
      <c r="IP36" s="280"/>
      <c r="IQ36" s="280"/>
      <c r="IR36" s="280"/>
      <c r="IS36" s="280"/>
      <c r="IT36" s="280"/>
      <c r="IU36" s="280"/>
      <c r="IV36" s="280"/>
    </row>
    <row r="37" spans="1:256" ht="12" customHeight="1">
      <c r="A37" s="283" t="s">
        <v>2</v>
      </c>
      <c r="B37" s="283">
        <v>854</v>
      </c>
      <c r="C37" s="277" t="s">
        <v>203</v>
      </c>
      <c r="D37" s="283" t="s">
        <v>3</v>
      </c>
      <c r="E37" s="284">
        <f>E38</f>
        <v>31100</v>
      </c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0"/>
      <c r="DN37" s="280"/>
      <c r="DO37" s="280"/>
      <c r="DP37" s="280"/>
      <c r="DQ37" s="280"/>
      <c r="DR37" s="280"/>
      <c r="DS37" s="280"/>
      <c r="DT37" s="280"/>
      <c r="DU37" s="280"/>
      <c r="DV37" s="280"/>
      <c r="DW37" s="280"/>
      <c r="DX37" s="280"/>
      <c r="DY37" s="280"/>
      <c r="DZ37" s="280"/>
      <c r="EA37" s="280"/>
      <c r="EB37" s="280"/>
      <c r="EC37" s="280"/>
      <c r="ED37" s="280"/>
      <c r="EE37" s="280"/>
      <c r="EF37" s="280"/>
      <c r="EG37" s="280"/>
      <c r="EH37" s="280"/>
      <c r="EI37" s="280"/>
      <c r="EJ37" s="280"/>
      <c r="EK37" s="280"/>
      <c r="EL37" s="280"/>
      <c r="EM37" s="280"/>
      <c r="EN37" s="280"/>
      <c r="EO37" s="280"/>
      <c r="EP37" s="280"/>
      <c r="EQ37" s="280"/>
      <c r="ER37" s="280"/>
      <c r="ES37" s="280"/>
      <c r="ET37" s="280"/>
      <c r="EU37" s="280"/>
      <c r="EV37" s="280"/>
      <c r="EW37" s="280"/>
      <c r="EX37" s="280"/>
      <c r="EY37" s="280"/>
      <c r="EZ37" s="280"/>
      <c r="FA37" s="280"/>
      <c r="FB37" s="280"/>
      <c r="FC37" s="280"/>
      <c r="FD37" s="280"/>
      <c r="FE37" s="280"/>
      <c r="FF37" s="280"/>
      <c r="FG37" s="280"/>
      <c r="FH37" s="280"/>
      <c r="FI37" s="280"/>
      <c r="FJ37" s="280"/>
      <c r="FK37" s="280"/>
      <c r="FL37" s="280"/>
      <c r="FM37" s="280"/>
      <c r="FN37" s="280"/>
      <c r="FO37" s="280"/>
      <c r="FP37" s="280"/>
      <c r="FQ37" s="280"/>
      <c r="FR37" s="280"/>
      <c r="FS37" s="280"/>
      <c r="FT37" s="280"/>
      <c r="FU37" s="280"/>
      <c r="FV37" s="280"/>
      <c r="FW37" s="280"/>
      <c r="FX37" s="280"/>
      <c r="FY37" s="280"/>
      <c r="FZ37" s="280"/>
      <c r="GA37" s="280"/>
      <c r="GB37" s="280"/>
      <c r="GC37" s="280"/>
      <c r="GD37" s="280"/>
      <c r="GE37" s="280"/>
      <c r="GF37" s="280"/>
      <c r="GG37" s="280"/>
      <c r="GH37" s="280"/>
      <c r="GI37" s="280"/>
      <c r="GJ37" s="280"/>
      <c r="GK37" s="280"/>
      <c r="GL37" s="280"/>
      <c r="GM37" s="280"/>
      <c r="GN37" s="280"/>
      <c r="GO37" s="280"/>
      <c r="GP37" s="280"/>
      <c r="GQ37" s="280"/>
      <c r="GR37" s="280"/>
      <c r="GS37" s="280"/>
      <c r="GT37" s="280"/>
      <c r="GU37" s="280"/>
      <c r="GV37" s="280"/>
      <c r="GW37" s="280"/>
      <c r="GX37" s="280"/>
      <c r="GY37" s="280"/>
      <c r="GZ37" s="280"/>
      <c r="HA37" s="280"/>
      <c r="HB37" s="280"/>
      <c r="HC37" s="280"/>
      <c r="HD37" s="280"/>
      <c r="HE37" s="280"/>
      <c r="HF37" s="280"/>
      <c r="HG37" s="280"/>
      <c r="HH37" s="280"/>
      <c r="HI37" s="280"/>
      <c r="HJ37" s="280"/>
      <c r="HK37" s="280"/>
      <c r="HL37" s="280"/>
      <c r="HM37" s="280"/>
      <c r="HN37" s="280"/>
      <c r="HO37" s="280"/>
      <c r="HP37" s="280"/>
      <c r="HQ37" s="280"/>
      <c r="HR37" s="280"/>
      <c r="HS37" s="280"/>
      <c r="HT37" s="280"/>
      <c r="HU37" s="280"/>
      <c r="HV37" s="280"/>
      <c r="HW37" s="280"/>
      <c r="HX37" s="280"/>
      <c r="HY37" s="280"/>
      <c r="HZ37" s="280"/>
      <c r="IA37" s="280"/>
      <c r="IB37" s="280"/>
      <c r="IC37" s="280"/>
      <c r="ID37" s="280"/>
      <c r="IE37" s="280"/>
      <c r="IF37" s="280"/>
      <c r="IG37" s="280"/>
      <c r="IH37" s="280"/>
      <c r="II37" s="280"/>
      <c r="IJ37" s="280"/>
      <c r="IK37" s="280"/>
      <c r="IL37" s="280"/>
      <c r="IM37" s="280"/>
      <c r="IN37" s="280"/>
      <c r="IO37" s="280"/>
      <c r="IP37" s="280"/>
      <c r="IQ37" s="280"/>
      <c r="IR37" s="280"/>
      <c r="IS37" s="280"/>
      <c r="IT37" s="280"/>
      <c r="IU37" s="280"/>
      <c r="IV37" s="280"/>
    </row>
    <row r="38" spans="1:256" ht="12" customHeight="1">
      <c r="A38" s="275" t="s">
        <v>4</v>
      </c>
      <c r="B38" s="278">
        <v>85415</v>
      </c>
      <c r="C38" s="279" t="s">
        <v>204</v>
      </c>
      <c r="D38" s="275" t="s">
        <v>3</v>
      </c>
      <c r="E38" s="285">
        <f>SUM(E39)</f>
        <v>31100</v>
      </c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0"/>
      <c r="DN38" s="280"/>
      <c r="DO38" s="280"/>
      <c r="DP38" s="280"/>
      <c r="DQ38" s="280"/>
      <c r="DR38" s="280"/>
      <c r="DS38" s="280"/>
      <c r="DT38" s="280"/>
      <c r="DU38" s="280"/>
      <c r="DV38" s="280"/>
      <c r="DW38" s="280"/>
      <c r="DX38" s="280"/>
      <c r="DY38" s="280"/>
      <c r="DZ38" s="280"/>
      <c r="EA38" s="280"/>
      <c r="EB38" s="280"/>
      <c r="EC38" s="280"/>
      <c r="ED38" s="280"/>
      <c r="EE38" s="280"/>
      <c r="EF38" s="280"/>
      <c r="EG38" s="280"/>
      <c r="EH38" s="280"/>
      <c r="EI38" s="280"/>
      <c r="EJ38" s="280"/>
      <c r="EK38" s="280"/>
      <c r="EL38" s="280"/>
      <c r="EM38" s="280"/>
      <c r="EN38" s="280"/>
      <c r="EO38" s="280"/>
      <c r="EP38" s="280"/>
      <c r="EQ38" s="280"/>
      <c r="ER38" s="280"/>
      <c r="ES38" s="280"/>
      <c r="ET38" s="280"/>
      <c r="EU38" s="280"/>
      <c r="EV38" s="280"/>
      <c r="EW38" s="280"/>
      <c r="EX38" s="280"/>
      <c r="EY38" s="280"/>
      <c r="EZ38" s="280"/>
      <c r="FA38" s="280"/>
      <c r="FB38" s="280"/>
      <c r="FC38" s="280"/>
      <c r="FD38" s="280"/>
      <c r="FE38" s="280"/>
      <c r="FF38" s="280"/>
      <c r="FG38" s="280"/>
      <c r="FH38" s="280"/>
      <c r="FI38" s="280"/>
      <c r="FJ38" s="280"/>
      <c r="FK38" s="280"/>
      <c r="FL38" s="280"/>
      <c r="FM38" s="280"/>
      <c r="FN38" s="280"/>
      <c r="FO38" s="280"/>
      <c r="FP38" s="280"/>
      <c r="FQ38" s="280"/>
      <c r="FR38" s="280"/>
      <c r="FS38" s="280"/>
      <c r="FT38" s="280"/>
      <c r="FU38" s="280"/>
      <c r="FV38" s="280"/>
      <c r="FW38" s="280"/>
      <c r="FX38" s="280"/>
      <c r="FY38" s="280"/>
      <c r="FZ38" s="280"/>
      <c r="GA38" s="280"/>
      <c r="GB38" s="280"/>
      <c r="GC38" s="280"/>
      <c r="GD38" s="280"/>
      <c r="GE38" s="280"/>
      <c r="GF38" s="280"/>
      <c r="GG38" s="280"/>
      <c r="GH38" s="280"/>
      <c r="GI38" s="280"/>
      <c r="GJ38" s="280"/>
      <c r="GK38" s="280"/>
      <c r="GL38" s="280"/>
      <c r="GM38" s="280"/>
      <c r="GN38" s="280"/>
      <c r="GO38" s="280"/>
      <c r="GP38" s="280"/>
      <c r="GQ38" s="280"/>
      <c r="GR38" s="280"/>
      <c r="GS38" s="280"/>
      <c r="GT38" s="280"/>
      <c r="GU38" s="280"/>
      <c r="GV38" s="280"/>
      <c r="GW38" s="280"/>
      <c r="GX38" s="280"/>
      <c r="GY38" s="280"/>
      <c r="GZ38" s="280"/>
      <c r="HA38" s="280"/>
      <c r="HB38" s="280"/>
      <c r="HC38" s="280"/>
      <c r="HD38" s="280"/>
      <c r="HE38" s="280"/>
      <c r="HF38" s="280"/>
      <c r="HG38" s="280"/>
      <c r="HH38" s="280"/>
      <c r="HI38" s="280"/>
      <c r="HJ38" s="280"/>
      <c r="HK38" s="280"/>
      <c r="HL38" s="280"/>
      <c r="HM38" s="280"/>
      <c r="HN38" s="280"/>
      <c r="HO38" s="280"/>
      <c r="HP38" s="280"/>
      <c r="HQ38" s="280"/>
      <c r="HR38" s="280"/>
      <c r="HS38" s="280"/>
      <c r="HT38" s="280"/>
      <c r="HU38" s="280"/>
      <c r="HV38" s="280"/>
      <c r="HW38" s="280"/>
      <c r="HX38" s="280"/>
      <c r="HY38" s="280"/>
      <c r="HZ38" s="280"/>
      <c r="IA38" s="280"/>
      <c r="IB38" s="280"/>
      <c r="IC38" s="280"/>
      <c r="ID38" s="280"/>
      <c r="IE38" s="280"/>
      <c r="IF38" s="280"/>
      <c r="IG38" s="280"/>
      <c r="IH38" s="280"/>
      <c r="II38" s="280"/>
      <c r="IJ38" s="280"/>
      <c r="IK38" s="280"/>
      <c r="IL38" s="280"/>
      <c r="IM38" s="280"/>
      <c r="IN38" s="280"/>
      <c r="IO38" s="280"/>
      <c r="IP38" s="280"/>
      <c r="IQ38" s="280"/>
      <c r="IR38" s="280"/>
      <c r="IS38" s="280"/>
      <c r="IT38" s="280"/>
      <c r="IU38" s="280"/>
      <c r="IV38" s="280"/>
    </row>
    <row r="39" spans="1:256" ht="12" customHeight="1">
      <c r="A39" s="161" t="s">
        <v>5</v>
      </c>
      <c r="B39" s="161">
        <v>3240</v>
      </c>
      <c r="C39" s="258" t="s">
        <v>211</v>
      </c>
      <c r="D39" s="162" t="s">
        <v>3</v>
      </c>
      <c r="E39" s="263">
        <v>31100</v>
      </c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  <c r="DN39" s="280"/>
      <c r="DO39" s="280"/>
      <c r="DP39" s="280"/>
      <c r="DQ39" s="280"/>
      <c r="DR39" s="280"/>
      <c r="DS39" s="280"/>
      <c r="DT39" s="280"/>
      <c r="DU39" s="280"/>
      <c r="DV39" s="280"/>
      <c r="DW39" s="280"/>
      <c r="DX39" s="280"/>
      <c r="DY39" s="280"/>
      <c r="DZ39" s="280"/>
      <c r="EA39" s="280"/>
      <c r="EB39" s="280"/>
      <c r="EC39" s="280"/>
      <c r="ED39" s="280"/>
      <c r="EE39" s="280"/>
      <c r="EF39" s="280"/>
      <c r="EG39" s="280"/>
      <c r="EH39" s="280"/>
      <c r="EI39" s="280"/>
      <c r="EJ39" s="280"/>
      <c r="EK39" s="280"/>
      <c r="EL39" s="280"/>
      <c r="EM39" s="280"/>
      <c r="EN39" s="280"/>
      <c r="EO39" s="280"/>
      <c r="EP39" s="280"/>
      <c r="EQ39" s="280"/>
      <c r="ER39" s="280"/>
      <c r="ES39" s="280"/>
      <c r="ET39" s="280"/>
      <c r="EU39" s="280"/>
      <c r="EV39" s="280"/>
      <c r="EW39" s="280"/>
      <c r="EX39" s="280"/>
      <c r="EY39" s="280"/>
      <c r="EZ39" s="280"/>
      <c r="FA39" s="280"/>
      <c r="FB39" s="280"/>
      <c r="FC39" s="280"/>
      <c r="FD39" s="280"/>
      <c r="FE39" s="280"/>
      <c r="FF39" s="280"/>
      <c r="FG39" s="280"/>
      <c r="FH39" s="280"/>
      <c r="FI39" s="280"/>
      <c r="FJ39" s="280"/>
      <c r="FK39" s="280"/>
      <c r="FL39" s="280"/>
      <c r="FM39" s="280"/>
      <c r="FN39" s="280"/>
      <c r="FO39" s="280"/>
      <c r="FP39" s="280"/>
      <c r="FQ39" s="280"/>
      <c r="FR39" s="280"/>
      <c r="FS39" s="280"/>
      <c r="FT39" s="280"/>
      <c r="FU39" s="280"/>
      <c r="FV39" s="280"/>
      <c r="FW39" s="280"/>
      <c r="FX39" s="280"/>
      <c r="FY39" s="280"/>
      <c r="FZ39" s="280"/>
      <c r="GA39" s="280"/>
      <c r="GB39" s="280"/>
      <c r="GC39" s="280"/>
      <c r="GD39" s="280"/>
      <c r="GE39" s="280"/>
      <c r="GF39" s="280"/>
      <c r="GG39" s="280"/>
      <c r="GH39" s="280"/>
      <c r="GI39" s="280"/>
      <c r="GJ39" s="280"/>
      <c r="GK39" s="280"/>
      <c r="GL39" s="280"/>
      <c r="GM39" s="280"/>
      <c r="GN39" s="280"/>
      <c r="GO39" s="280"/>
      <c r="GP39" s="280"/>
      <c r="GQ39" s="280"/>
      <c r="GR39" s="280"/>
      <c r="GS39" s="280"/>
      <c r="GT39" s="280"/>
      <c r="GU39" s="280"/>
      <c r="GV39" s="280"/>
      <c r="GW39" s="280"/>
      <c r="GX39" s="280"/>
      <c r="GY39" s="280"/>
      <c r="GZ39" s="280"/>
      <c r="HA39" s="280"/>
      <c r="HB39" s="280"/>
      <c r="HC39" s="280"/>
      <c r="HD39" s="280"/>
      <c r="HE39" s="280"/>
      <c r="HF39" s="280"/>
      <c r="HG39" s="280"/>
      <c r="HH39" s="280"/>
      <c r="HI39" s="280"/>
      <c r="HJ39" s="280"/>
      <c r="HK39" s="280"/>
      <c r="HL39" s="280"/>
      <c r="HM39" s="280"/>
      <c r="HN39" s="280"/>
      <c r="HO39" s="280"/>
      <c r="HP39" s="280"/>
      <c r="HQ39" s="280"/>
      <c r="HR39" s="280"/>
      <c r="HS39" s="280"/>
      <c r="HT39" s="280"/>
      <c r="HU39" s="280"/>
      <c r="HV39" s="280"/>
      <c r="HW39" s="280"/>
      <c r="HX39" s="280"/>
      <c r="HY39" s="280"/>
      <c r="HZ39" s="280"/>
      <c r="IA39" s="280"/>
      <c r="IB39" s="280"/>
      <c r="IC39" s="280"/>
      <c r="ID39" s="280"/>
      <c r="IE39" s="280"/>
      <c r="IF39" s="280"/>
      <c r="IG39" s="280"/>
      <c r="IH39" s="280"/>
      <c r="II39" s="280"/>
      <c r="IJ39" s="280"/>
      <c r="IK39" s="280"/>
      <c r="IL39" s="280"/>
      <c r="IM39" s="280"/>
      <c r="IN39" s="280"/>
      <c r="IO39" s="280"/>
      <c r="IP39" s="280"/>
      <c r="IQ39" s="280"/>
      <c r="IR39" s="280"/>
      <c r="IS39" s="280"/>
      <c r="IT39" s="280"/>
      <c r="IU39" s="280"/>
      <c r="IV39" s="280"/>
    </row>
    <row r="40" spans="1:256" ht="12" customHeight="1">
      <c r="A40" s="161"/>
      <c r="B40" s="161"/>
      <c r="C40" s="258"/>
      <c r="D40" s="161"/>
      <c r="E40" s="264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80"/>
      <c r="DK40" s="280"/>
      <c r="DL40" s="280"/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80"/>
      <c r="DZ40" s="280"/>
      <c r="EA40" s="280"/>
      <c r="EB40" s="280"/>
      <c r="EC40" s="280"/>
      <c r="ED40" s="280"/>
      <c r="EE40" s="280"/>
      <c r="EF40" s="280"/>
      <c r="EG40" s="280"/>
      <c r="EH40" s="280"/>
      <c r="EI40" s="280"/>
      <c r="EJ40" s="280"/>
      <c r="EK40" s="280"/>
      <c r="EL40" s="280"/>
      <c r="EM40" s="280"/>
      <c r="EN40" s="280"/>
      <c r="EO40" s="280"/>
      <c r="EP40" s="280"/>
      <c r="EQ40" s="280"/>
      <c r="ER40" s="280"/>
      <c r="ES40" s="280"/>
      <c r="ET40" s="280"/>
      <c r="EU40" s="280"/>
      <c r="EV40" s="280"/>
      <c r="EW40" s="280"/>
      <c r="EX40" s="280"/>
      <c r="EY40" s="280"/>
      <c r="EZ40" s="280"/>
      <c r="FA40" s="280"/>
      <c r="FB40" s="280"/>
      <c r="FC40" s="280"/>
      <c r="FD40" s="280"/>
      <c r="FE40" s="280"/>
      <c r="FF40" s="280"/>
      <c r="FG40" s="280"/>
      <c r="FH40" s="280"/>
      <c r="FI40" s="280"/>
      <c r="FJ40" s="280"/>
      <c r="FK40" s="280"/>
      <c r="FL40" s="280"/>
      <c r="FM40" s="280"/>
      <c r="FN40" s="280"/>
      <c r="FO40" s="280"/>
      <c r="FP40" s="280"/>
      <c r="FQ40" s="280"/>
      <c r="FR40" s="280"/>
      <c r="FS40" s="280"/>
      <c r="FT40" s="280"/>
      <c r="FU40" s="280"/>
      <c r="FV40" s="280"/>
      <c r="FW40" s="280"/>
      <c r="FX40" s="280"/>
      <c r="FY40" s="280"/>
      <c r="FZ40" s="280"/>
      <c r="GA40" s="280"/>
      <c r="GB40" s="280"/>
      <c r="GC40" s="280"/>
      <c r="GD40" s="280"/>
      <c r="GE40" s="280"/>
      <c r="GF40" s="280"/>
      <c r="GG40" s="280"/>
      <c r="GH40" s="280"/>
      <c r="GI40" s="280"/>
      <c r="GJ40" s="280"/>
      <c r="GK40" s="280"/>
      <c r="GL40" s="280"/>
      <c r="GM40" s="280"/>
      <c r="GN40" s="280"/>
      <c r="GO40" s="280"/>
      <c r="GP40" s="280"/>
      <c r="GQ40" s="280"/>
      <c r="GR40" s="280"/>
      <c r="GS40" s="280"/>
      <c r="GT40" s="280"/>
      <c r="GU40" s="280"/>
      <c r="GV40" s="280"/>
      <c r="GW40" s="280"/>
      <c r="GX40" s="280"/>
      <c r="GY40" s="280"/>
      <c r="GZ40" s="280"/>
      <c r="HA40" s="280"/>
      <c r="HB40" s="280"/>
      <c r="HC40" s="280"/>
      <c r="HD40" s="280"/>
      <c r="HE40" s="280"/>
      <c r="HF40" s="280"/>
      <c r="HG40" s="280"/>
      <c r="HH40" s="280"/>
      <c r="HI40" s="280"/>
      <c r="HJ40" s="280"/>
      <c r="HK40" s="280"/>
      <c r="HL40" s="280"/>
      <c r="HM40" s="280"/>
      <c r="HN40" s="280"/>
      <c r="HO40" s="280"/>
      <c r="HP40" s="280"/>
      <c r="HQ40" s="280"/>
      <c r="HR40" s="280"/>
      <c r="HS40" s="280"/>
      <c r="HT40" s="280"/>
      <c r="HU40" s="280"/>
      <c r="HV40" s="280"/>
      <c r="HW40" s="280"/>
      <c r="HX40" s="280"/>
      <c r="HY40" s="280"/>
      <c r="HZ40" s="280"/>
      <c r="IA40" s="280"/>
      <c r="IB40" s="280"/>
      <c r="IC40" s="280"/>
      <c r="ID40" s="280"/>
      <c r="IE40" s="280"/>
      <c r="IF40" s="280"/>
      <c r="IG40" s="280"/>
      <c r="IH40" s="280"/>
      <c r="II40" s="280"/>
      <c r="IJ40" s="280"/>
      <c r="IK40" s="280"/>
      <c r="IL40" s="280"/>
      <c r="IM40" s="280"/>
      <c r="IN40" s="280"/>
      <c r="IO40" s="280"/>
      <c r="IP40" s="280"/>
      <c r="IQ40" s="280"/>
      <c r="IR40" s="280"/>
      <c r="IS40" s="280"/>
      <c r="IT40" s="280"/>
      <c r="IU40" s="280"/>
      <c r="IV40" s="280"/>
    </row>
    <row r="41" spans="1:256" s="360" customFormat="1" ht="14.25" customHeight="1">
      <c r="A41" s="357" t="s">
        <v>215</v>
      </c>
      <c r="B41" s="357"/>
      <c r="C41" s="357"/>
      <c r="D41" s="358"/>
      <c r="E41" s="376">
        <f>E43+E46+E50</f>
        <v>209324</v>
      </c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59"/>
      <c r="DH41" s="359"/>
      <c r="DI41" s="359"/>
      <c r="DJ41" s="359"/>
      <c r="DK41" s="359"/>
      <c r="DL41" s="359"/>
      <c r="DM41" s="359"/>
      <c r="DN41" s="359"/>
      <c r="DO41" s="359"/>
      <c r="DP41" s="359"/>
      <c r="DQ41" s="359"/>
      <c r="DR41" s="359"/>
      <c r="DS41" s="359"/>
      <c r="DT41" s="359"/>
      <c r="DU41" s="359"/>
      <c r="DV41" s="359"/>
      <c r="DW41" s="359"/>
      <c r="DX41" s="359"/>
      <c r="DY41" s="359"/>
      <c r="DZ41" s="359"/>
      <c r="EA41" s="359"/>
      <c r="EB41" s="359"/>
      <c r="EC41" s="359"/>
      <c r="ED41" s="359"/>
      <c r="EE41" s="359"/>
      <c r="EF41" s="359"/>
      <c r="EG41" s="359"/>
      <c r="EH41" s="359"/>
      <c r="EI41" s="359"/>
      <c r="EJ41" s="359"/>
      <c r="EK41" s="359"/>
      <c r="EL41" s="359"/>
      <c r="EM41" s="359"/>
      <c r="EN41" s="359"/>
      <c r="EO41" s="359"/>
      <c r="EP41" s="359"/>
      <c r="EQ41" s="359"/>
      <c r="ER41" s="359"/>
      <c r="ES41" s="359"/>
      <c r="ET41" s="359"/>
      <c r="EU41" s="359"/>
      <c r="EV41" s="359"/>
      <c r="EW41" s="359"/>
      <c r="EX41" s="359"/>
      <c r="EY41" s="359"/>
      <c r="EZ41" s="359"/>
      <c r="FA41" s="359"/>
      <c r="FB41" s="359"/>
      <c r="FC41" s="359"/>
      <c r="FD41" s="359"/>
      <c r="FE41" s="359"/>
      <c r="FF41" s="359"/>
      <c r="FG41" s="359"/>
      <c r="FH41" s="359"/>
      <c r="FI41" s="359"/>
      <c r="FJ41" s="359"/>
      <c r="FK41" s="359"/>
      <c r="FL41" s="359"/>
      <c r="FM41" s="359"/>
      <c r="FN41" s="359"/>
      <c r="FO41" s="359"/>
      <c r="FP41" s="359"/>
      <c r="FQ41" s="359"/>
      <c r="FR41" s="359"/>
      <c r="FS41" s="359"/>
      <c r="FT41" s="359"/>
      <c r="FU41" s="359"/>
      <c r="FV41" s="359"/>
      <c r="FW41" s="359"/>
      <c r="FX41" s="359"/>
      <c r="FY41" s="359"/>
      <c r="FZ41" s="359"/>
      <c r="GA41" s="359"/>
      <c r="GB41" s="359"/>
      <c r="GC41" s="359"/>
      <c r="GD41" s="359"/>
      <c r="GE41" s="359"/>
      <c r="GF41" s="359"/>
      <c r="GG41" s="359"/>
      <c r="GH41" s="359"/>
      <c r="GI41" s="359"/>
      <c r="GJ41" s="359"/>
      <c r="GK41" s="359"/>
      <c r="GL41" s="359"/>
      <c r="GM41" s="359"/>
      <c r="GN41" s="359"/>
      <c r="GO41" s="359"/>
      <c r="GP41" s="359"/>
      <c r="GQ41" s="359"/>
      <c r="GR41" s="359"/>
      <c r="GS41" s="359"/>
      <c r="GT41" s="359"/>
      <c r="GU41" s="359"/>
      <c r="GV41" s="359"/>
      <c r="GW41" s="359"/>
      <c r="GX41" s="359"/>
      <c r="GY41" s="359"/>
      <c r="GZ41" s="359"/>
      <c r="HA41" s="359"/>
      <c r="HB41" s="359"/>
      <c r="HC41" s="359"/>
      <c r="HD41" s="359"/>
      <c r="HE41" s="359"/>
      <c r="HF41" s="359"/>
      <c r="HG41" s="359"/>
      <c r="HH41" s="359"/>
      <c r="HI41" s="359"/>
      <c r="HJ41" s="359"/>
      <c r="HK41" s="359"/>
      <c r="HL41" s="359"/>
      <c r="HM41" s="359"/>
      <c r="HN41" s="359"/>
      <c r="HO41" s="359"/>
      <c r="HP41" s="359"/>
      <c r="HQ41" s="359"/>
      <c r="HR41" s="359"/>
      <c r="HS41" s="359"/>
      <c r="HT41" s="359"/>
      <c r="HU41" s="359"/>
      <c r="HV41" s="359"/>
      <c r="HW41" s="359"/>
      <c r="HX41" s="359"/>
      <c r="HY41" s="359"/>
      <c r="HZ41" s="359"/>
      <c r="IA41" s="359"/>
      <c r="IB41" s="359"/>
      <c r="IC41" s="359"/>
      <c r="ID41" s="359"/>
      <c r="IE41" s="359"/>
      <c r="IF41" s="359"/>
      <c r="IG41" s="359"/>
      <c r="IH41" s="359"/>
      <c r="II41" s="359"/>
      <c r="IJ41" s="359"/>
      <c r="IK41" s="359"/>
      <c r="IL41" s="359"/>
      <c r="IM41" s="359"/>
      <c r="IN41" s="359"/>
      <c r="IO41" s="359"/>
      <c r="IP41" s="359"/>
      <c r="IQ41" s="359"/>
      <c r="IR41" s="359"/>
      <c r="IS41" s="359"/>
      <c r="IT41" s="359"/>
      <c r="IU41" s="359"/>
      <c r="IV41" s="359"/>
    </row>
    <row r="42" spans="1:256" s="286" customFormat="1" ht="12" customHeight="1">
      <c r="A42" s="162"/>
      <c r="B42" s="162"/>
      <c r="C42" s="162"/>
      <c r="D42" s="162"/>
      <c r="E42" s="287"/>
      <c r="F42" s="162"/>
      <c r="G42" s="162"/>
      <c r="H42" s="162"/>
      <c r="I42" s="293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2"/>
      <c r="IR42" s="162"/>
      <c r="IS42" s="162"/>
      <c r="IT42" s="162"/>
      <c r="IU42" s="162"/>
      <c r="IV42" s="162"/>
    </row>
    <row r="43" spans="1:256" ht="12" customHeight="1">
      <c r="A43" s="283" t="s">
        <v>2</v>
      </c>
      <c r="B43" s="283">
        <v>600</v>
      </c>
      <c r="C43" s="277" t="s">
        <v>188</v>
      </c>
      <c r="D43" s="283" t="s">
        <v>3</v>
      </c>
      <c r="E43" s="284">
        <f>E44</f>
        <v>25000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  <c r="IR43" s="161"/>
      <c r="IS43" s="161"/>
      <c r="IT43" s="161"/>
      <c r="IU43" s="161"/>
      <c r="IV43" s="161"/>
    </row>
    <row r="44" spans="1:256" ht="12" customHeight="1">
      <c r="A44" s="275" t="s">
        <v>4</v>
      </c>
      <c r="B44" s="278">
        <v>60014</v>
      </c>
      <c r="C44" s="279" t="s">
        <v>189</v>
      </c>
      <c r="D44" s="275" t="s">
        <v>3</v>
      </c>
      <c r="E44" s="285">
        <f>SUM(E45)</f>
        <v>25000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  <c r="GG44" s="161"/>
      <c r="GH44" s="161"/>
      <c r="GI44" s="161"/>
      <c r="GJ44" s="161"/>
      <c r="GK44" s="161"/>
      <c r="GL44" s="161"/>
      <c r="GM44" s="161"/>
      <c r="GN44" s="161"/>
      <c r="GO44" s="161"/>
      <c r="GP44" s="161"/>
      <c r="GQ44" s="161"/>
      <c r="GR44" s="161"/>
      <c r="GS44" s="161"/>
      <c r="GT44" s="161"/>
      <c r="GU44" s="161"/>
      <c r="GV44" s="161"/>
      <c r="GW44" s="161"/>
      <c r="GX44" s="161"/>
      <c r="GY44" s="161"/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1"/>
      <c r="HM44" s="161"/>
      <c r="HN44" s="161"/>
      <c r="HO44" s="161"/>
      <c r="HP44" s="161"/>
      <c r="HQ44" s="161"/>
      <c r="HR44" s="161"/>
      <c r="HS44" s="16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61"/>
      <c r="IL44" s="161"/>
      <c r="IM44" s="161"/>
      <c r="IN44" s="161"/>
      <c r="IO44" s="161"/>
      <c r="IP44" s="161"/>
      <c r="IQ44" s="161"/>
      <c r="IR44" s="161"/>
      <c r="IS44" s="161"/>
      <c r="IT44" s="161"/>
      <c r="IU44" s="161"/>
      <c r="IV44" s="161"/>
    </row>
    <row r="45" spans="1:256" ht="12" customHeight="1">
      <c r="A45" s="161" t="s">
        <v>5</v>
      </c>
      <c r="B45" s="161">
        <v>4210</v>
      </c>
      <c r="C45" s="258" t="s">
        <v>183</v>
      </c>
      <c r="D45" s="162" t="s">
        <v>3</v>
      </c>
      <c r="E45" s="263">
        <v>25000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  <c r="IR45" s="161"/>
      <c r="IS45" s="161"/>
      <c r="IT45" s="161"/>
      <c r="IU45" s="161"/>
      <c r="IV45" s="161"/>
    </row>
    <row r="46" spans="1:256" ht="12" customHeight="1">
      <c r="A46" s="283" t="s">
        <v>2</v>
      </c>
      <c r="B46" s="283">
        <v>758</v>
      </c>
      <c r="C46" s="277" t="s">
        <v>198</v>
      </c>
      <c r="D46" s="283" t="s">
        <v>3</v>
      </c>
      <c r="E46" s="284">
        <f>E47</f>
        <v>183100</v>
      </c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1"/>
      <c r="GC46" s="161"/>
      <c r="GD46" s="161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1"/>
      <c r="GP46" s="161"/>
      <c r="GQ46" s="161"/>
      <c r="GR46" s="161"/>
      <c r="GS46" s="161"/>
      <c r="GT46" s="161"/>
      <c r="GU46" s="161"/>
      <c r="GV46" s="161"/>
      <c r="GW46" s="161"/>
      <c r="GX46" s="161"/>
      <c r="GY46" s="161"/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1"/>
      <c r="HM46" s="161"/>
      <c r="HN46" s="161"/>
      <c r="HO46" s="161"/>
      <c r="HP46" s="161"/>
      <c r="HQ46" s="161"/>
      <c r="HR46" s="161"/>
      <c r="HS46" s="161"/>
      <c r="HT46" s="161"/>
      <c r="HU46" s="161"/>
      <c r="HV46" s="161"/>
      <c r="HW46" s="161"/>
      <c r="HX46" s="161"/>
      <c r="HY46" s="161"/>
      <c r="HZ46" s="161"/>
      <c r="IA46" s="161"/>
      <c r="IB46" s="161"/>
      <c r="IC46" s="161"/>
      <c r="ID46" s="161"/>
      <c r="IE46" s="161"/>
      <c r="IF46" s="161"/>
      <c r="IG46" s="161"/>
      <c r="IH46" s="161"/>
      <c r="II46" s="161"/>
      <c r="IJ46" s="161"/>
      <c r="IK46" s="161"/>
      <c r="IL46" s="161"/>
      <c r="IM46" s="161"/>
      <c r="IN46" s="161"/>
      <c r="IO46" s="161"/>
      <c r="IP46" s="161"/>
      <c r="IQ46" s="161"/>
      <c r="IR46" s="161"/>
      <c r="IS46" s="161"/>
      <c r="IT46" s="161"/>
      <c r="IU46" s="161"/>
      <c r="IV46" s="161"/>
    </row>
    <row r="47" spans="1:256" ht="12" customHeight="1">
      <c r="A47" s="275" t="s">
        <v>4</v>
      </c>
      <c r="B47" s="278">
        <v>75818</v>
      </c>
      <c r="C47" s="279" t="s">
        <v>199</v>
      </c>
      <c r="D47" s="275" t="s">
        <v>3</v>
      </c>
      <c r="E47" s="285">
        <f>SUM(E48:E49)</f>
        <v>183100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  <c r="GB47" s="161"/>
      <c r="GC47" s="161"/>
      <c r="GD47" s="161"/>
      <c r="GE47" s="161"/>
      <c r="GF47" s="161"/>
      <c r="GG47" s="161"/>
      <c r="GH47" s="161"/>
      <c r="GI47" s="161"/>
      <c r="GJ47" s="161"/>
      <c r="GK47" s="161"/>
      <c r="GL47" s="161"/>
      <c r="GM47" s="161"/>
      <c r="GN47" s="161"/>
      <c r="GO47" s="161"/>
      <c r="GP47" s="161"/>
      <c r="GQ47" s="161"/>
      <c r="GR47" s="161"/>
      <c r="GS47" s="161"/>
      <c r="GT47" s="161"/>
      <c r="GU47" s="161"/>
      <c r="GV47" s="161"/>
      <c r="GW47" s="161"/>
      <c r="GX47" s="161"/>
      <c r="GY47" s="161"/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1"/>
      <c r="HM47" s="161"/>
      <c r="HN47" s="161"/>
      <c r="HO47" s="161"/>
      <c r="HP47" s="161"/>
      <c r="HQ47" s="161"/>
      <c r="HR47" s="161"/>
      <c r="HS47" s="161"/>
      <c r="HT47" s="161"/>
      <c r="HU47" s="161"/>
      <c r="HV47" s="161"/>
      <c r="HW47" s="161"/>
      <c r="HX47" s="161"/>
      <c r="HY47" s="161"/>
      <c r="HZ47" s="161"/>
      <c r="IA47" s="161"/>
      <c r="IB47" s="161"/>
      <c r="IC47" s="161"/>
      <c r="ID47" s="161"/>
      <c r="IE47" s="161"/>
      <c r="IF47" s="161"/>
      <c r="IG47" s="161"/>
      <c r="IH47" s="161"/>
      <c r="II47" s="161"/>
      <c r="IJ47" s="161"/>
      <c r="IK47" s="161"/>
      <c r="IL47" s="161"/>
      <c r="IM47" s="161"/>
      <c r="IN47" s="161"/>
      <c r="IO47" s="161"/>
      <c r="IP47" s="161"/>
      <c r="IQ47" s="161"/>
      <c r="IR47" s="161"/>
      <c r="IS47" s="161"/>
      <c r="IT47" s="161"/>
      <c r="IU47" s="161"/>
      <c r="IV47" s="161"/>
    </row>
    <row r="48" spans="1:256" s="364" customFormat="1" ht="14.25" customHeight="1">
      <c r="A48" s="161" t="s">
        <v>5</v>
      </c>
      <c r="B48" s="161">
        <v>4810</v>
      </c>
      <c r="C48" s="258" t="s">
        <v>218</v>
      </c>
      <c r="D48" s="162" t="s">
        <v>3</v>
      </c>
      <c r="E48" s="263">
        <v>152000</v>
      </c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362"/>
      <c r="CH48" s="362"/>
      <c r="CI48" s="362"/>
      <c r="CJ48" s="362"/>
      <c r="CK48" s="362"/>
      <c r="CL48" s="362"/>
      <c r="CM48" s="362"/>
      <c r="CN48" s="362"/>
      <c r="CO48" s="362"/>
      <c r="CP48" s="362"/>
      <c r="CQ48" s="362"/>
      <c r="CR48" s="362"/>
      <c r="CS48" s="362"/>
      <c r="CT48" s="362"/>
      <c r="CU48" s="362"/>
      <c r="CV48" s="362"/>
      <c r="CW48" s="362"/>
      <c r="CX48" s="362"/>
      <c r="CY48" s="362"/>
      <c r="CZ48" s="362"/>
      <c r="DA48" s="362"/>
      <c r="DB48" s="362"/>
      <c r="DC48" s="362"/>
      <c r="DD48" s="362"/>
      <c r="DE48" s="362"/>
      <c r="DF48" s="362"/>
      <c r="DG48" s="362"/>
      <c r="DH48" s="362"/>
      <c r="DI48" s="362"/>
      <c r="DJ48" s="362"/>
      <c r="DK48" s="362"/>
      <c r="DL48" s="362"/>
      <c r="DM48" s="362"/>
      <c r="DN48" s="362"/>
      <c r="DO48" s="362"/>
      <c r="DP48" s="362"/>
      <c r="DQ48" s="362"/>
      <c r="DR48" s="362"/>
      <c r="DS48" s="362"/>
      <c r="DT48" s="362"/>
      <c r="DU48" s="362"/>
      <c r="DV48" s="362"/>
      <c r="DW48" s="362"/>
      <c r="DX48" s="362"/>
      <c r="DY48" s="362"/>
      <c r="DZ48" s="362"/>
      <c r="EA48" s="362"/>
      <c r="EB48" s="362"/>
      <c r="EC48" s="362"/>
      <c r="ED48" s="362"/>
      <c r="EE48" s="362"/>
      <c r="EF48" s="362"/>
      <c r="EG48" s="362"/>
      <c r="EH48" s="362"/>
      <c r="EI48" s="362"/>
      <c r="EJ48" s="362"/>
      <c r="EK48" s="362"/>
      <c r="EL48" s="362"/>
      <c r="EM48" s="362"/>
      <c r="EN48" s="362"/>
      <c r="EO48" s="362"/>
      <c r="EP48" s="362"/>
      <c r="EQ48" s="362"/>
      <c r="ER48" s="362"/>
      <c r="ES48" s="362"/>
      <c r="ET48" s="362"/>
      <c r="EU48" s="362"/>
      <c r="EV48" s="362"/>
      <c r="EW48" s="362"/>
      <c r="EX48" s="362"/>
      <c r="EY48" s="362"/>
      <c r="EZ48" s="362"/>
      <c r="FA48" s="362"/>
      <c r="FB48" s="362"/>
      <c r="FC48" s="362"/>
      <c r="FD48" s="362"/>
      <c r="FE48" s="362"/>
      <c r="FF48" s="362"/>
      <c r="FG48" s="362"/>
      <c r="FH48" s="362"/>
      <c r="FI48" s="362"/>
      <c r="FJ48" s="362"/>
      <c r="FK48" s="362"/>
      <c r="FL48" s="362"/>
      <c r="FM48" s="362"/>
      <c r="FN48" s="362"/>
      <c r="FO48" s="362"/>
      <c r="FP48" s="362"/>
      <c r="FQ48" s="362"/>
      <c r="FR48" s="362"/>
      <c r="FS48" s="362"/>
      <c r="FT48" s="362"/>
      <c r="FU48" s="362"/>
      <c r="FV48" s="362"/>
      <c r="FW48" s="362"/>
      <c r="FX48" s="362"/>
      <c r="FY48" s="362"/>
      <c r="FZ48" s="362"/>
      <c r="GA48" s="362"/>
      <c r="GB48" s="362"/>
      <c r="GC48" s="362"/>
      <c r="GD48" s="362"/>
      <c r="GE48" s="362"/>
      <c r="GF48" s="362"/>
      <c r="GG48" s="362"/>
      <c r="GH48" s="362"/>
      <c r="GI48" s="362"/>
      <c r="GJ48" s="362"/>
      <c r="GK48" s="362"/>
      <c r="GL48" s="362"/>
      <c r="GM48" s="362"/>
      <c r="GN48" s="362"/>
      <c r="GO48" s="362"/>
      <c r="GP48" s="362"/>
      <c r="GQ48" s="362"/>
      <c r="GR48" s="362"/>
      <c r="GS48" s="362"/>
      <c r="GT48" s="362"/>
      <c r="GU48" s="362"/>
      <c r="GV48" s="362"/>
      <c r="GW48" s="362"/>
      <c r="GX48" s="362"/>
      <c r="GY48" s="362"/>
      <c r="GZ48" s="362"/>
      <c r="HA48" s="362"/>
      <c r="HB48" s="362"/>
      <c r="HC48" s="362"/>
      <c r="HD48" s="362"/>
      <c r="HE48" s="362"/>
      <c r="HF48" s="362"/>
      <c r="HG48" s="362"/>
      <c r="HH48" s="362"/>
      <c r="HI48" s="362"/>
      <c r="HJ48" s="362"/>
      <c r="HK48" s="362"/>
      <c r="HL48" s="362"/>
      <c r="HM48" s="362"/>
      <c r="HN48" s="362"/>
      <c r="HO48" s="362"/>
      <c r="HP48" s="362"/>
      <c r="HQ48" s="362"/>
      <c r="HR48" s="362"/>
      <c r="HS48" s="362"/>
      <c r="HT48" s="362"/>
      <c r="HU48" s="362"/>
      <c r="HV48" s="362"/>
      <c r="HW48" s="362"/>
      <c r="HX48" s="362"/>
      <c r="HY48" s="362"/>
      <c r="HZ48" s="362"/>
      <c r="IA48" s="362"/>
      <c r="IB48" s="362"/>
      <c r="IC48" s="362"/>
      <c r="ID48" s="362"/>
      <c r="IE48" s="362"/>
      <c r="IF48" s="362"/>
      <c r="IG48" s="362"/>
      <c r="IH48" s="362"/>
      <c r="II48" s="362"/>
      <c r="IJ48" s="362"/>
      <c r="IK48" s="362"/>
      <c r="IL48" s="362"/>
      <c r="IM48" s="362"/>
      <c r="IN48" s="362"/>
      <c r="IO48" s="362"/>
      <c r="IP48" s="362"/>
      <c r="IQ48" s="362"/>
      <c r="IR48" s="362"/>
      <c r="IS48" s="362"/>
      <c r="IT48" s="362"/>
      <c r="IU48" s="362"/>
      <c r="IV48" s="362"/>
    </row>
    <row r="49" spans="1:256" s="364" customFormat="1" ht="14.25" customHeight="1">
      <c r="A49" s="161" t="s">
        <v>5</v>
      </c>
      <c r="B49" s="161">
        <v>4810</v>
      </c>
      <c r="C49" s="258" t="s">
        <v>219</v>
      </c>
      <c r="D49" s="162" t="s">
        <v>3</v>
      </c>
      <c r="E49" s="263">
        <v>31100</v>
      </c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2"/>
      <c r="CB49" s="362"/>
      <c r="CC49" s="362"/>
      <c r="CD49" s="362"/>
      <c r="CE49" s="362"/>
      <c r="CF49" s="362"/>
      <c r="CG49" s="362"/>
      <c r="CH49" s="362"/>
      <c r="CI49" s="362"/>
      <c r="CJ49" s="362"/>
      <c r="CK49" s="362"/>
      <c r="CL49" s="362"/>
      <c r="CM49" s="362"/>
      <c r="CN49" s="362"/>
      <c r="CO49" s="362"/>
      <c r="CP49" s="362"/>
      <c r="CQ49" s="362"/>
      <c r="CR49" s="362"/>
      <c r="CS49" s="362"/>
      <c r="CT49" s="362"/>
      <c r="CU49" s="362"/>
      <c r="CV49" s="362"/>
      <c r="CW49" s="362"/>
      <c r="CX49" s="362"/>
      <c r="CY49" s="362"/>
      <c r="CZ49" s="362"/>
      <c r="DA49" s="362"/>
      <c r="DB49" s="362"/>
      <c r="DC49" s="362"/>
      <c r="DD49" s="362"/>
      <c r="DE49" s="362"/>
      <c r="DF49" s="362"/>
      <c r="DG49" s="362"/>
      <c r="DH49" s="362"/>
      <c r="DI49" s="362"/>
      <c r="DJ49" s="362"/>
      <c r="DK49" s="362"/>
      <c r="DL49" s="362"/>
      <c r="DM49" s="362"/>
      <c r="DN49" s="362"/>
      <c r="DO49" s="362"/>
      <c r="DP49" s="362"/>
      <c r="DQ49" s="362"/>
      <c r="DR49" s="362"/>
      <c r="DS49" s="362"/>
      <c r="DT49" s="362"/>
      <c r="DU49" s="362"/>
      <c r="DV49" s="362"/>
      <c r="DW49" s="362"/>
      <c r="DX49" s="362"/>
      <c r="DY49" s="362"/>
      <c r="DZ49" s="362"/>
      <c r="EA49" s="362"/>
      <c r="EB49" s="362"/>
      <c r="EC49" s="362"/>
      <c r="ED49" s="362"/>
      <c r="EE49" s="362"/>
      <c r="EF49" s="362"/>
      <c r="EG49" s="362"/>
      <c r="EH49" s="362"/>
      <c r="EI49" s="362"/>
      <c r="EJ49" s="362"/>
      <c r="EK49" s="362"/>
      <c r="EL49" s="362"/>
      <c r="EM49" s="362"/>
      <c r="EN49" s="362"/>
      <c r="EO49" s="362"/>
      <c r="EP49" s="362"/>
      <c r="EQ49" s="362"/>
      <c r="ER49" s="362"/>
      <c r="ES49" s="362"/>
      <c r="ET49" s="362"/>
      <c r="EU49" s="362"/>
      <c r="EV49" s="362"/>
      <c r="EW49" s="362"/>
      <c r="EX49" s="362"/>
      <c r="EY49" s="362"/>
      <c r="EZ49" s="362"/>
      <c r="FA49" s="362"/>
      <c r="FB49" s="362"/>
      <c r="FC49" s="362"/>
      <c r="FD49" s="362"/>
      <c r="FE49" s="362"/>
      <c r="FF49" s="362"/>
      <c r="FG49" s="362"/>
      <c r="FH49" s="362"/>
      <c r="FI49" s="362"/>
      <c r="FJ49" s="362"/>
      <c r="FK49" s="362"/>
      <c r="FL49" s="362"/>
      <c r="FM49" s="362"/>
      <c r="FN49" s="362"/>
      <c r="FO49" s="362"/>
      <c r="FP49" s="362"/>
      <c r="FQ49" s="362"/>
      <c r="FR49" s="362"/>
      <c r="FS49" s="362"/>
      <c r="FT49" s="362"/>
      <c r="FU49" s="362"/>
      <c r="FV49" s="362"/>
      <c r="FW49" s="362"/>
      <c r="FX49" s="362"/>
      <c r="FY49" s="362"/>
      <c r="FZ49" s="362"/>
      <c r="GA49" s="362"/>
      <c r="GB49" s="362"/>
      <c r="GC49" s="362"/>
      <c r="GD49" s="362"/>
      <c r="GE49" s="362"/>
      <c r="GF49" s="362"/>
      <c r="GG49" s="362"/>
      <c r="GH49" s="362"/>
      <c r="GI49" s="362"/>
      <c r="GJ49" s="362"/>
      <c r="GK49" s="362"/>
      <c r="GL49" s="362"/>
      <c r="GM49" s="362"/>
      <c r="GN49" s="362"/>
      <c r="GO49" s="362"/>
      <c r="GP49" s="362"/>
      <c r="GQ49" s="362"/>
      <c r="GR49" s="362"/>
      <c r="GS49" s="362"/>
      <c r="GT49" s="362"/>
      <c r="GU49" s="362"/>
      <c r="GV49" s="362"/>
      <c r="GW49" s="362"/>
      <c r="GX49" s="362"/>
      <c r="GY49" s="362"/>
      <c r="GZ49" s="362"/>
      <c r="HA49" s="362"/>
      <c r="HB49" s="362"/>
      <c r="HC49" s="362"/>
      <c r="HD49" s="362"/>
      <c r="HE49" s="362"/>
      <c r="HF49" s="362"/>
      <c r="HG49" s="362"/>
      <c r="HH49" s="362"/>
      <c r="HI49" s="362"/>
      <c r="HJ49" s="362"/>
      <c r="HK49" s="362"/>
      <c r="HL49" s="362"/>
      <c r="HM49" s="362"/>
      <c r="HN49" s="362"/>
      <c r="HO49" s="362"/>
      <c r="HP49" s="362"/>
      <c r="HQ49" s="362"/>
      <c r="HR49" s="362"/>
      <c r="HS49" s="362"/>
      <c r="HT49" s="362"/>
      <c r="HU49" s="362"/>
      <c r="HV49" s="362"/>
      <c r="HW49" s="362"/>
      <c r="HX49" s="362"/>
      <c r="HY49" s="362"/>
      <c r="HZ49" s="362"/>
      <c r="IA49" s="362"/>
      <c r="IB49" s="362"/>
      <c r="IC49" s="362"/>
      <c r="ID49" s="362"/>
      <c r="IE49" s="362"/>
      <c r="IF49" s="362"/>
      <c r="IG49" s="362"/>
      <c r="IH49" s="362"/>
      <c r="II49" s="362"/>
      <c r="IJ49" s="362"/>
      <c r="IK49" s="362"/>
      <c r="IL49" s="362"/>
      <c r="IM49" s="362"/>
      <c r="IN49" s="362"/>
      <c r="IO49" s="362"/>
      <c r="IP49" s="362"/>
      <c r="IQ49" s="362"/>
      <c r="IR49" s="362"/>
      <c r="IS49" s="362"/>
      <c r="IT49" s="362"/>
      <c r="IU49" s="362"/>
      <c r="IV49" s="362"/>
    </row>
    <row r="50" spans="1:256" s="364" customFormat="1" ht="14.25" customHeight="1">
      <c r="A50" s="283" t="s">
        <v>2</v>
      </c>
      <c r="B50" s="283">
        <v>801</v>
      </c>
      <c r="C50" s="277" t="s">
        <v>195</v>
      </c>
      <c r="D50" s="283" t="s">
        <v>3</v>
      </c>
      <c r="E50" s="284">
        <f>E51+E53+E55</f>
        <v>1224</v>
      </c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2"/>
      <c r="BQ50" s="362"/>
      <c r="BR50" s="362"/>
      <c r="BS50" s="362"/>
      <c r="BT50" s="362"/>
      <c r="BU50" s="362"/>
      <c r="BV50" s="362"/>
      <c r="BW50" s="362"/>
      <c r="BX50" s="362"/>
      <c r="BY50" s="362"/>
      <c r="BZ50" s="362"/>
      <c r="CA50" s="362"/>
      <c r="CB50" s="362"/>
      <c r="CC50" s="362"/>
      <c r="CD50" s="362"/>
      <c r="CE50" s="362"/>
      <c r="CF50" s="362"/>
      <c r="CG50" s="362"/>
      <c r="CH50" s="362"/>
      <c r="CI50" s="362"/>
      <c r="CJ50" s="362"/>
      <c r="CK50" s="362"/>
      <c r="CL50" s="362"/>
      <c r="CM50" s="362"/>
      <c r="CN50" s="362"/>
      <c r="CO50" s="362"/>
      <c r="CP50" s="362"/>
      <c r="CQ50" s="362"/>
      <c r="CR50" s="362"/>
      <c r="CS50" s="362"/>
      <c r="CT50" s="362"/>
      <c r="CU50" s="362"/>
      <c r="CV50" s="362"/>
      <c r="CW50" s="362"/>
      <c r="CX50" s="362"/>
      <c r="CY50" s="362"/>
      <c r="CZ50" s="362"/>
      <c r="DA50" s="362"/>
      <c r="DB50" s="362"/>
      <c r="DC50" s="362"/>
      <c r="DD50" s="362"/>
      <c r="DE50" s="362"/>
      <c r="DF50" s="362"/>
      <c r="DG50" s="362"/>
      <c r="DH50" s="362"/>
      <c r="DI50" s="362"/>
      <c r="DJ50" s="362"/>
      <c r="DK50" s="362"/>
      <c r="DL50" s="362"/>
      <c r="DM50" s="362"/>
      <c r="DN50" s="362"/>
      <c r="DO50" s="362"/>
      <c r="DP50" s="362"/>
      <c r="DQ50" s="362"/>
      <c r="DR50" s="362"/>
      <c r="DS50" s="362"/>
      <c r="DT50" s="362"/>
      <c r="DU50" s="362"/>
      <c r="DV50" s="362"/>
      <c r="DW50" s="362"/>
      <c r="DX50" s="362"/>
      <c r="DY50" s="362"/>
      <c r="DZ50" s="362"/>
      <c r="EA50" s="362"/>
      <c r="EB50" s="362"/>
      <c r="EC50" s="362"/>
      <c r="ED50" s="362"/>
      <c r="EE50" s="362"/>
      <c r="EF50" s="362"/>
      <c r="EG50" s="362"/>
      <c r="EH50" s="362"/>
      <c r="EI50" s="362"/>
      <c r="EJ50" s="362"/>
      <c r="EK50" s="362"/>
      <c r="EL50" s="362"/>
      <c r="EM50" s="362"/>
      <c r="EN50" s="362"/>
      <c r="EO50" s="362"/>
      <c r="EP50" s="362"/>
      <c r="EQ50" s="362"/>
      <c r="ER50" s="362"/>
      <c r="ES50" s="362"/>
      <c r="ET50" s="362"/>
      <c r="EU50" s="362"/>
      <c r="EV50" s="362"/>
      <c r="EW50" s="362"/>
      <c r="EX50" s="362"/>
      <c r="EY50" s="362"/>
      <c r="EZ50" s="362"/>
      <c r="FA50" s="362"/>
      <c r="FB50" s="362"/>
      <c r="FC50" s="362"/>
      <c r="FD50" s="362"/>
      <c r="FE50" s="362"/>
      <c r="FF50" s="362"/>
      <c r="FG50" s="362"/>
      <c r="FH50" s="362"/>
      <c r="FI50" s="362"/>
      <c r="FJ50" s="362"/>
      <c r="FK50" s="362"/>
      <c r="FL50" s="362"/>
      <c r="FM50" s="362"/>
      <c r="FN50" s="362"/>
      <c r="FO50" s="362"/>
      <c r="FP50" s="362"/>
      <c r="FQ50" s="362"/>
      <c r="FR50" s="362"/>
      <c r="FS50" s="362"/>
      <c r="FT50" s="362"/>
      <c r="FU50" s="362"/>
      <c r="FV50" s="362"/>
      <c r="FW50" s="362"/>
      <c r="FX50" s="362"/>
      <c r="FY50" s="362"/>
      <c r="FZ50" s="362"/>
      <c r="GA50" s="362"/>
      <c r="GB50" s="362"/>
      <c r="GC50" s="362"/>
      <c r="GD50" s="362"/>
      <c r="GE50" s="362"/>
      <c r="GF50" s="362"/>
      <c r="GG50" s="362"/>
      <c r="GH50" s="362"/>
      <c r="GI50" s="362"/>
      <c r="GJ50" s="362"/>
      <c r="GK50" s="362"/>
      <c r="GL50" s="362"/>
      <c r="GM50" s="362"/>
      <c r="GN50" s="362"/>
      <c r="GO50" s="362"/>
      <c r="GP50" s="362"/>
      <c r="GQ50" s="362"/>
      <c r="GR50" s="362"/>
      <c r="GS50" s="362"/>
      <c r="GT50" s="362"/>
      <c r="GU50" s="362"/>
      <c r="GV50" s="362"/>
      <c r="GW50" s="362"/>
      <c r="GX50" s="362"/>
      <c r="GY50" s="362"/>
      <c r="GZ50" s="362"/>
      <c r="HA50" s="362"/>
      <c r="HB50" s="362"/>
      <c r="HC50" s="362"/>
      <c r="HD50" s="362"/>
      <c r="HE50" s="362"/>
      <c r="HF50" s="362"/>
      <c r="HG50" s="362"/>
      <c r="HH50" s="362"/>
      <c r="HI50" s="362"/>
      <c r="HJ50" s="362"/>
      <c r="HK50" s="362"/>
      <c r="HL50" s="362"/>
      <c r="HM50" s="362"/>
      <c r="HN50" s="362"/>
      <c r="HO50" s="362"/>
      <c r="HP50" s="362"/>
      <c r="HQ50" s="362"/>
      <c r="HR50" s="362"/>
      <c r="HS50" s="362"/>
      <c r="HT50" s="362"/>
      <c r="HU50" s="362"/>
      <c r="HV50" s="362"/>
      <c r="HW50" s="362"/>
      <c r="HX50" s="362"/>
      <c r="HY50" s="362"/>
      <c r="HZ50" s="362"/>
      <c r="IA50" s="362"/>
      <c r="IB50" s="362"/>
      <c r="IC50" s="362"/>
      <c r="ID50" s="362"/>
      <c r="IE50" s="362"/>
      <c r="IF50" s="362"/>
      <c r="IG50" s="362"/>
      <c r="IH50" s="362"/>
      <c r="II50" s="362"/>
      <c r="IJ50" s="362"/>
      <c r="IK50" s="362"/>
      <c r="IL50" s="362"/>
      <c r="IM50" s="362"/>
      <c r="IN50" s="362"/>
      <c r="IO50" s="362"/>
      <c r="IP50" s="362"/>
      <c r="IQ50" s="362"/>
      <c r="IR50" s="362"/>
      <c r="IS50" s="362"/>
      <c r="IT50" s="362"/>
      <c r="IU50" s="362"/>
      <c r="IV50" s="362"/>
    </row>
    <row r="51" spans="1:256" ht="12" customHeight="1">
      <c r="A51" s="275" t="s">
        <v>4</v>
      </c>
      <c r="B51" s="278">
        <v>80123</v>
      </c>
      <c r="C51" s="279" t="s">
        <v>200</v>
      </c>
      <c r="D51" s="275" t="s">
        <v>3</v>
      </c>
      <c r="E51" s="285">
        <f>SUM(E52)</f>
        <v>300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IA51" s="161"/>
      <c r="IB51" s="161"/>
      <c r="IC51" s="161"/>
      <c r="ID51" s="161"/>
      <c r="IE51" s="161"/>
      <c r="IF51" s="161"/>
      <c r="IG51" s="161"/>
      <c r="IH51" s="161"/>
      <c r="II51" s="161"/>
      <c r="IJ51" s="161"/>
      <c r="IK51" s="161"/>
      <c r="IL51" s="161"/>
      <c r="IM51" s="161"/>
      <c r="IN51" s="161"/>
      <c r="IO51" s="161"/>
      <c r="IP51" s="161"/>
      <c r="IQ51" s="161"/>
      <c r="IR51" s="161"/>
      <c r="IS51" s="161"/>
      <c r="IT51" s="161"/>
      <c r="IU51" s="161"/>
      <c r="IV51" s="161"/>
    </row>
    <row r="52" spans="1:256" ht="12" customHeight="1">
      <c r="A52" s="161" t="s">
        <v>5</v>
      </c>
      <c r="B52" s="161">
        <v>4430</v>
      </c>
      <c r="C52" s="258" t="s">
        <v>197</v>
      </c>
      <c r="D52" s="162" t="s">
        <v>3</v>
      </c>
      <c r="E52" s="263">
        <v>300</v>
      </c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  <c r="HI52" s="161"/>
      <c r="HJ52" s="161"/>
      <c r="HK52" s="161"/>
      <c r="HL52" s="161"/>
      <c r="HM52" s="161"/>
      <c r="HN52" s="161"/>
      <c r="HO52" s="161"/>
      <c r="HP52" s="161"/>
      <c r="HQ52" s="161"/>
      <c r="HR52" s="161"/>
      <c r="HS52" s="161"/>
      <c r="HT52" s="161"/>
      <c r="HU52" s="161"/>
      <c r="HV52" s="161"/>
      <c r="HW52" s="161"/>
      <c r="HX52" s="161"/>
      <c r="HY52" s="161"/>
      <c r="HZ52" s="161"/>
      <c r="IA52" s="161"/>
      <c r="IB52" s="161"/>
      <c r="IC52" s="161"/>
      <c r="ID52" s="161"/>
      <c r="IE52" s="161"/>
      <c r="IF52" s="161"/>
      <c r="IG52" s="161"/>
      <c r="IH52" s="161"/>
      <c r="II52" s="161"/>
      <c r="IJ52" s="161"/>
      <c r="IK52" s="161"/>
      <c r="IL52" s="161"/>
      <c r="IM52" s="161"/>
      <c r="IN52" s="161"/>
      <c r="IO52" s="161"/>
      <c r="IP52" s="161"/>
      <c r="IQ52" s="161"/>
      <c r="IR52" s="161"/>
      <c r="IS52" s="161"/>
      <c r="IT52" s="161"/>
      <c r="IU52" s="161"/>
      <c r="IV52" s="161"/>
    </row>
    <row r="53" spans="1:256" ht="12" customHeight="1">
      <c r="A53" s="275" t="s">
        <v>4</v>
      </c>
      <c r="B53" s="266">
        <v>80130</v>
      </c>
      <c r="C53" s="294" t="s">
        <v>201</v>
      </c>
      <c r="D53" s="275" t="s">
        <v>3</v>
      </c>
      <c r="E53" s="276">
        <f>E54</f>
        <v>724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  <c r="HZ53" s="161"/>
      <c r="IA53" s="161"/>
      <c r="IB53" s="161"/>
      <c r="IC53" s="161"/>
      <c r="ID53" s="161"/>
      <c r="IE53" s="161"/>
      <c r="IF53" s="161"/>
      <c r="IG53" s="161"/>
      <c r="IH53" s="161"/>
      <c r="II53" s="161"/>
      <c r="IJ53" s="161"/>
      <c r="IK53" s="161"/>
      <c r="IL53" s="161"/>
      <c r="IM53" s="161"/>
      <c r="IN53" s="161"/>
      <c r="IO53" s="161"/>
      <c r="IP53" s="161"/>
      <c r="IQ53" s="161"/>
      <c r="IR53" s="161"/>
      <c r="IS53" s="161"/>
      <c r="IT53" s="161"/>
      <c r="IU53" s="161"/>
      <c r="IV53" s="161"/>
    </row>
    <row r="54" spans="1:256" ht="12" customHeight="1">
      <c r="A54" s="162" t="s">
        <v>5</v>
      </c>
      <c r="B54" s="162">
        <v>4210</v>
      </c>
      <c r="C54" s="258" t="s">
        <v>183</v>
      </c>
      <c r="D54" s="162" t="s">
        <v>3</v>
      </c>
      <c r="E54" s="257">
        <v>724</v>
      </c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  <c r="HZ54" s="161"/>
      <c r="IA54" s="161"/>
      <c r="IB54" s="161"/>
      <c r="IC54" s="161"/>
      <c r="ID54" s="161"/>
      <c r="IE54" s="161"/>
      <c r="IF54" s="161"/>
      <c r="IG54" s="161"/>
      <c r="IH54" s="161"/>
      <c r="II54" s="161"/>
      <c r="IJ54" s="161"/>
      <c r="IK54" s="161"/>
      <c r="IL54" s="161"/>
      <c r="IM54" s="161"/>
      <c r="IN54" s="161"/>
      <c r="IO54" s="161"/>
      <c r="IP54" s="161"/>
      <c r="IQ54" s="161"/>
      <c r="IR54" s="161"/>
      <c r="IS54" s="161"/>
      <c r="IT54" s="161"/>
      <c r="IU54" s="161"/>
      <c r="IV54" s="161"/>
    </row>
    <row r="55" spans="1:256" ht="12" customHeight="1">
      <c r="A55" s="275" t="s">
        <v>4</v>
      </c>
      <c r="B55" s="266">
        <v>80134</v>
      </c>
      <c r="C55" s="294" t="s">
        <v>202</v>
      </c>
      <c r="D55" s="275" t="s">
        <v>3</v>
      </c>
      <c r="E55" s="276">
        <f>SUM(E56:E56)</f>
        <v>200</v>
      </c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  <c r="IM55" s="161"/>
      <c r="IN55" s="161"/>
      <c r="IO55" s="161"/>
      <c r="IP55" s="161"/>
      <c r="IQ55" s="161"/>
      <c r="IR55" s="161"/>
      <c r="IS55" s="161"/>
      <c r="IT55" s="161"/>
      <c r="IU55" s="161"/>
      <c r="IV55" s="161"/>
    </row>
    <row r="56" spans="1:256" ht="12" customHeight="1">
      <c r="A56" s="162" t="s">
        <v>5</v>
      </c>
      <c r="B56" s="162">
        <v>4430</v>
      </c>
      <c r="C56" s="258" t="s">
        <v>197</v>
      </c>
      <c r="D56" s="162" t="s">
        <v>3</v>
      </c>
      <c r="E56" s="257">
        <v>200</v>
      </c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  <c r="IM56" s="161"/>
      <c r="IN56" s="161"/>
      <c r="IO56" s="161"/>
      <c r="IP56" s="161"/>
      <c r="IQ56" s="161"/>
      <c r="IR56" s="161"/>
      <c r="IS56" s="161"/>
      <c r="IT56" s="161"/>
      <c r="IU56" s="161"/>
      <c r="IV56" s="161"/>
    </row>
    <row r="57" spans="1:256" ht="12" customHeight="1">
      <c r="A57" s="162"/>
      <c r="B57" s="162"/>
      <c r="C57" s="258"/>
      <c r="D57" s="162"/>
      <c r="E57" s="257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  <c r="IR57" s="161"/>
      <c r="IS57" s="161"/>
      <c r="IT57" s="161"/>
      <c r="IU57" s="161"/>
      <c r="IV57" s="161"/>
    </row>
    <row r="58" spans="1:256" ht="15.75" customHeight="1">
      <c r="A58" s="273"/>
      <c r="B58" s="161"/>
      <c r="C58" s="361" t="s">
        <v>6</v>
      </c>
      <c r="D58" s="161"/>
      <c r="E58" s="272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  <c r="IR58" s="161"/>
      <c r="IS58" s="161"/>
      <c r="IT58" s="161"/>
      <c r="IU58" s="161"/>
      <c r="IV58" s="161"/>
    </row>
    <row r="59" spans="1:256" ht="13.5" customHeight="1">
      <c r="A59" s="161"/>
      <c r="B59" s="161"/>
      <c r="C59" s="274"/>
      <c r="D59" s="161"/>
      <c r="E59" s="272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  <c r="IM59" s="161"/>
      <c r="IN59" s="161"/>
      <c r="IO59" s="161"/>
      <c r="IP59" s="161"/>
      <c r="IQ59" s="161"/>
      <c r="IR59" s="161"/>
      <c r="IS59" s="161"/>
      <c r="IT59" s="161"/>
      <c r="IU59" s="161"/>
      <c r="IV59" s="161"/>
    </row>
    <row r="60" spans="1:256" ht="13.5" customHeight="1">
      <c r="A60" s="161" t="s">
        <v>7</v>
      </c>
      <c r="B60" s="161"/>
      <c r="C60" s="161"/>
      <c r="D60" s="161"/>
      <c r="E60" s="288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1"/>
      <c r="GM60" s="161"/>
      <c r="GN60" s="161"/>
      <c r="GO60" s="161"/>
      <c r="GP60" s="161"/>
      <c r="GQ60" s="161"/>
      <c r="GR60" s="161"/>
      <c r="GS60" s="161"/>
      <c r="GT60" s="161"/>
      <c r="GU60" s="161"/>
      <c r="GV60" s="161"/>
      <c r="GW60" s="161"/>
      <c r="GX60" s="161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61"/>
      <c r="HM60" s="161"/>
      <c r="HN60" s="161"/>
      <c r="HO60" s="161"/>
      <c r="HP60" s="161"/>
      <c r="HQ60" s="161"/>
      <c r="HR60" s="161"/>
      <c r="HS60" s="161"/>
      <c r="HT60" s="161"/>
      <c r="HU60" s="161"/>
      <c r="HV60" s="161"/>
      <c r="HW60" s="161"/>
      <c r="HX60" s="161"/>
      <c r="HY60" s="161"/>
      <c r="HZ60" s="161"/>
      <c r="IA60" s="161"/>
      <c r="IB60" s="161"/>
      <c r="IC60" s="161"/>
      <c r="ID60" s="161"/>
      <c r="IE60" s="161"/>
      <c r="IF60" s="161"/>
      <c r="IG60" s="161"/>
      <c r="IH60" s="161"/>
      <c r="II60" s="161"/>
      <c r="IJ60" s="161"/>
      <c r="IK60" s="161"/>
      <c r="IL60" s="161"/>
      <c r="IM60" s="161"/>
      <c r="IN60" s="161"/>
      <c r="IO60" s="161"/>
      <c r="IP60" s="161"/>
      <c r="IQ60" s="161"/>
      <c r="IR60" s="161"/>
      <c r="IS60" s="161"/>
      <c r="IT60" s="161"/>
      <c r="IU60" s="161"/>
      <c r="IV60" s="161"/>
    </row>
    <row r="61" spans="1:256" ht="12.75" customHeight="1">
      <c r="A61" s="161"/>
      <c r="B61" s="161"/>
      <c r="C61" s="161"/>
      <c r="D61" s="161"/>
      <c r="E61" s="288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1"/>
      <c r="FH61" s="161"/>
      <c r="FI61" s="161"/>
      <c r="FJ61" s="161"/>
      <c r="FK61" s="161"/>
      <c r="FL61" s="161"/>
      <c r="FM61" s="161"/>
      <c r="FN61" s="161"/>
      <c r="FO61" s="161"/>
      <c r="FP61" s="161"/>
      <c r="FQ61" s="161"/>
      <c r="FR61" s="161"/>
      <c r="FS61" s="161"/>
      <c r="FT61" s="161"/>
      <c r="FU61" s="161"/>
      <c r="FV61" s="161"/>
      <c r="FW61" s="161"/>
      <c r="FX61" s="161"/>
      <c r="FY61" s="161"/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1"/>
      <c r="GM61" s="161"/>
      <c r="GN61" s="161"/>
      <c r="GO61" s="161"/>
      <c r="GP61" s="161"/>
      <c r="GQ61" s="161"/>
      <c r="GR61" s="161"/>
      <c r="GS61" s="161"/>
      <c r="GT61" s="161"/>
      <c r="GU61" s="161"/>
      <c r="GV61" s="161"/>
      <c r="GW61" s="161"/>
      <c r="GX61" s="161"/>
      <c r="GY61" s="161"/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61"/>
      <c r="HM61" s="161"/>
      <c r="HN61" s="161"/>
      <c r="HO61" s="161"/>
      <c r="HP61" s="161"/>
      <c r="HQ61" s="161"/>
      <c r="HR61" s="161"/>
      <c r="HS61" s="161"/>
      <c r="HT61" s="161"/>
      <c r="HU61" s="161"/>
      <c r="HV61" s="161"/>
      <c r="HW61" s="161"/>
      <c r="HX61" s="161"/>
      <c r="HY61" s="161"/>
      <c r="HZ61" s="161"/>
      <c r="IA61" s="161"/>
      <c r="IB61" s="161"/>
      <c r="IC61" s="161"/>
      <c r="ID61" s="161"/>
      <c r="IE61" s="161"/>
      <c r="IF61" s="161"/>
      <c r="IG61" s="161"/>
      <c r="IH61" s="161"/>
      <c r="II61" s="161"/>
      <c r="IJ61" s="161"/>
      <c r="IK61" s="161"/>
      <c r="IL61" s="161"/>
      <c r="IM61" s="161"/>
      <c r="IN61" s="161"/>
      <c r="IO61" s="161"/>
      <c r="IP61" s="161"/>
      <c r="IQ61" s="161"/>
      <c r="IR61" s="161"/>
      <c r="IS61" s="161"/>
      <c r="IT61" s="161"/>
      <c r="IU61" s="161"/>
      <c r="IV61" s="161"/>
    </row>
    <row r="62" spans="1:256" ht="12.75" customHeight="1">
      <c r="A62" s="161"/>
      <c r="B62" s="161"/>
      <c r="C62" s="161" t="s">
        <v>8</v>
      </c>
      <c r="D62" s="161"/>
      <c r="E62" s="289">
        <v>46400399</v>
      </c>
      <c r="F62" s="230"/>
      <c r="G62" s="206"/>
      <c r="H62" s="160"/>
      <c r="I62" s="290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  <c r="IM62" s="161"/>
      <c r="IN62" s="161"/>
      <c r="IO62" s="161"/>
      <c r="IP62" s="161"/>
      <c r="IQ62" s="161"/>
      <c r="IR62" s="161"/>
      <c r="IS62" s="161"/>
      <c r="IT62" s="161"/>
      <c r="IU62" s="161"/>
      <c r="IV62" s="161"/>
    </row>
    <row r="63" spans="1:256" ht="12.75" customHeight="1">
      <c r="A63" s="161"/>
      <c r="B63" s="161"/>
      <c r="C63" s="161" t="s">
        <v>9</v>
      </c>
      <c r="D63" s="161"/>
      <c r="E63" s="289">
        <v>2357144</v>
      </c>
      <c r="F63" s="206"/>
      <c r="G63" s="206"/>
      <c r="H63" s="160"/>
      <c r="I63" s="290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  <c r="IM63" s="161"/>
      <c r="IN63" s="161"/>
      <c r="IO63" s="161"/>
      <c r="IP63" s="161"/>
      <c r="IQ63" s="161"/>
      <c r="IR63" s="161"/>
      <c r="IS63" s="161"/>
      <c r="IT63" s="161"/>
      <c r="IU63" s="161"/>
      <c r="IV63" s="161"/>
    </row>
    <row r="64" spans="1:256" ht="12.75" customHeight="1">
      <c r="A64" s="161"/>
      <c r="B64" s="161"/>
      <c r="C64" s="291" t="s">
        <v>10</v>
      </c>
      <c r="D64" s="283"/>
      <c r="E64" s="292">
        <f>E62+E63</f>
        <v>48757543</v>
      </c>
      <c r="F64" s="206"/>
      <c r="G64" s="230"/>
      <c r="H64" s="160"/>
      <c r="I64" s="290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  <c r="HX64" s="161"/>
      <c r="HY64" s="161"/>
      <c r="HZ64" s="161"/>
      <c r="IA64" s="161"/>
      <c r="IB64" s="161"/>
      <c r="IC64" s="161"/>
      <c r="ID64" s="161"/>
      <c r="IE64" s="161"/>
      <c r="IF64" s="161"/>
      <c r="IG64" s="161"/>
      <c r="IH64" s="161"/>
      <c r="II64" s="161"/>
      <c r="IJ64" s="161"/>
      <c r="IK64" s="161"/>
      <c r="IL64" s="161"/>
      <c r="IM64" s="161"/>
      <c r="IN64" s="161"/>
      <c r="IO64" s="161"/>
      <c r="IP64" s="161"/>
      <c r="IQ64" s="161"/>
      <c r="IR64" s="161"/>
      <c r="IS64" s="161"/>
      <c r="IT64" s="161"/>
      <c r="IU64" s="161"/>
      <c r="IV64" s="161"/>
    </row>
    <row r="65" spans="1:256" ht="12.75" customHeight="1">
      <c r="A65" s="161"/>
      <c r="B65" s="161"/>
      <c r="C65" s="161" t="s">
        <v>11</v>
      </c>
      <c r="D65" s="161"/>
      <c r="E65" s="289">
        <v>45223410</v>
      </c>
      <c r="F65" s="230"/>
      <c r="G65" s="230"/>
      <c r="H65" s="160"/>
      <c r="I65" s="290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161"/>
      <c r="HZ65" s="161"/>
      <c r="IA65" s="161"/>
      <c r="IB65" s="161"/>
      <c r="IC65" s="161"/>
      <c r="ID65" s="161"/>
      <c r="IE65" s="161"/>
      <c r="IF65" s="161"/>
      <c r="IG65" s="161"/>
      <c r="IH65" s="161"/>
      <c r="II65" s="161"/>
      <c r="IJ65" s="161"/>
      <c r="IK65" s="161"/>
      <c r="IL65" s="161"/>
      <c r="IM65" s="161"/>
      <c r="IN65" s="161"/>
      <c r="IO65" s="161"/>
      <c r="IP65" s="161"/>
      <c r="IQ65" s="161"/>
      <c r="IR65" s="161"/>
      <c r="IS65" s="161"/>
      <c r="IT65" s="161"/>
      <c r="IU65" s="161"/>
      <c r="IV65" s="161"/>
    </row>
    <row r="66" spans="1:256" ht="12.75" customHeight="1">
      <c r="A66" s="161"/>
      <c r="B66" s="161"/>
      <c r="C66" s="161" t="s">
        <v>12</v>
      </c>
      <c r="D66" s="161"/>
      <c r="E66" s="289">
        <v>3534133</v>
      </c>
      <c r="F66" s="206"/>
      <c r="G66" s="206"/>
      <c r="H66" s="160"/>
      <c r="I66" s="290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  <c r="IM66" s="161"/>
      <c r="IN66" s="161"/>
      <c r="IO66" s="161"/>
      <c r="IP66" s="161"/>
      <c r="IQ66" s="161"/>
      <c r="IR66" s="161"/>
      <c r="IS66" s="161"/>
      <c r="IT66" s="161"/>
      <c r="IU66" s="161"/>
      <c r="IV66" s="161"/>
    </row>
    <row r="67" spans="1:256" ht="12.75" customHeight="1">
      <c r="A67" s="161"/>
      <c r="B67" s="161"/>
      <c r="C67" s="291" t="s">
        <v>13</v>
      </c>
      <c r="D67" s="283"/>
      <c r="E67" s="292">
        <f>E66+E65</f>
        <v>48757543</v>
      </c>
      <c r="F67" s="206"/>
      <c r="G67" s="230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1"/>
      <c r="EC67" s="161"/>
      <c r="ED67" s="161"/>
      <c r="EE67" s="161"/>
      <c r="EF67" s="161"/>
      <c r="EG67" s="161"/>
      <c r="EH67" s="161"/>
      <c r="EI67" s="161"/>
      <c r="EJ67" s="161"/>
      <c r="EK67" s="161"/>
      <c r="EL67" s="161"/>
      <c r="EM67" s="161"/>
      <c r="EN67" s="161"/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1"/>
      <c r="FH67" s="161"/>
      <c r="FI67" s="161"/>
      <c r="FJ67" s="161"/>
      <c r="FK67" s="161"/>
      <c r="FL67" s="161"/>
      <c r="FM67" s="161"/>
      <c r="FN67" s="161"/>
      <c r="FO67" s="161"/>
      <c r="FP67" s="161"/>
      <c r="FQ67" s="161"/>
      <c r="FR67" s="161"/>
      <c r="FS67" s="161"/>
      <c r="FT67" s="161"/>
      <c r="FU67" s="161"/>
      <c r="FV67" s="161"/>
      <c r="FW67" s="161"/>
      <c r="FX67" s="161"/>
      <c r="FY67" s="161"/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1"/>
      <c r="GM67" s="161"/>
      <c r="GN67" s="161"/>
      <c r="GO67" s="161"/>
      <c r="GP67" s="161"/>
      <c r="GQ67" s="161"/>
      <c r="GR67" s="161"/>
      <c r="GS67" s="161"/>
      <c r="GT67" s="161"/>
      <c r="GU67" s="161"/>
      <c r="GV67" s="161"/>
      <c r="GW67" s="161"/>
      <c r="GX67" s="161"/>
      <c r="GY67" s="161"/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61"/>
      <c r="HM67" s="161"/>
      <c r="HN67" s="161"/>
      <c r="HO67" s="161"/>
      <c r="HP67" s="161"/>
      <c r="HQ67" s="161"/>
      <c r="HR67" s="161"/>
      <c r="HS67" s="161"/>
      <c r="HT67" s="161"/>
      <c r="HU67" s="161"/>
      <c r="HV67" s="161"/>
      <c r="HW67" s="161"/>
      <c r="HX67" s="161"/>
      <c r="HY67" s="161"/>
      <c r="HZ67" s="161"/>
      <c r="IA67" s="161"/>
      <c r="IB67" s="161"/>
      <c r="IC67" s="161"/>
      <c r="ID67" s="161"/>
      <c r="IE67" s="161"/>
      <c r="IF67" s="161"/>
      <c r="IG67" s="161"/>
      <c r="IH67" s="161"/>
      <c r="II67" s="161"/>
      <c r="IJ67" s="161"/>
      <c r="IK67" s="161"/>
      <c r="IL67" s="161"/>
      <c r="IM67" s="161"/>
      <c r="IN67" s="161"/>
      <c r="IO67" s="161"/>
      <c r="IP67" s="161"/>
      <c r="IQ67" s="161"/>
      <c r="IR67" s="161"/>
      <c r="IS67" s="161"/>
      <c r="IT67" s="161"/>
      <c r="IU67" s="161"/>
      <c r="IV67" s="161"/>
    </row>
    <row r="68" spans="1:256" ht="12.75" customHeight="1">
      <c r="A68" s="161"/>
      <c r="B68" s="161"/>
      <c r="C68" s="291"/>
      <c r="D68" s="283"/>
      <c r="E68" s="292"/>
      <c r="F68" s="162"/>
      <c r="G68" s="162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/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1"/>
      <c r="GM68" s="161"/>
      <c r="GN68" s="161"/>
      <c r="GO68" s="161"/>
      <c r="GP68" s="161"/>
      <c r="GQ68" s="161"/>
      <c r="GR68" s="161"/>
      <c r="GS68" s="161"/>
      <c r="GT68" s="161"/>
      <c r="GU68" s="161"/>
      <c r="GV68" s="161"/>
      <c r="GW68" s="161"/>
      <c r="GX68" s="161"/>
      <c r="GY68" s="161"/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61"/>
      <c r="HM68" s="161"/>
      <c r="HN68" s="161"/>
      <c r="HO68" s="161"/>
      <c r="HP68" s="161"/>
      <c r="HQ68" s="161"/>
      <c r="HR68" s="161"/>
      <c r="HS68" s="161"/>
      <c r="HT68" s="161"/>
      <c r="HU68" s="161"/>
      <c r="HV68" s="161"/>
      <c r="HW68" s="161"/>
      <c r="HX68" s="161"/>
      <c r="HY68" s="161"/>
      <c r="HZ68" s="161"/>
      <c r="IA68" s="161"/>
      <c r="IB68" s="161"/>
      <c r="IC68" s="161"/>
      <c r="ID68" s="161"/>
      <c r="IE68" s="161"/>
      <c r="IF68" s="161"/>
      <c r="IG68" s="161"/>
      <c r="IH68" s="161"/>
      <c r="II68" s="161"/>
      <c r="IJ68" s="161"/>
      <c r="IK68" s="161"/>
      <c r="IL68" s="161"/>
      <c r="IM68" s="161"/>
      <c r="IN68" s="161"/>
      <c r="IO68" s="161"/>
      <c r="IP68" s="161"/>
      <c r="IQ68" s="161"/>
      <c r="IR68" s="161"/>
      <c r="IS68" s="161"/>
      <c r="IT68" s="161"/>
      <c r="IU68" s="161"/>
      <c r="IV68" s="161"/>
    </row>
    <row r="69" spans="1:256" ht="15.75" customHeight="1">
      <c r="A69" s="161"/>
      <c r="B69" s="161"/>
      <c r="C69" s="361" t="s">
        <v>14</v>
      </c>
      <c r="D69" s="283"/>
      <c r="E69" s="292"/>
      <c r="F69" s="162"/>
      <c r="G69" s="162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  <c r="EF69" s="161"/>
      <c r="EG69" s="161"/>
      <c r="EH69" s="161"/>
      <c r="EI69" s="161"/>
      <c r="EJ69" s="161"/>
      <c r="EK69" s="161"/>
      <c r="EL69" s="161"/>
      <c r="EM69" s="161"/>
      <c r="EN69" s="161"/>
      <c r="EO69" s="161"/>
      <c r="EP69" s="161"/>
      <c r="EQ69" s="161"/>
      <c r="ER69" s="161"/>
      <c r="ES69" s="161"/>
      <c r="ET69" s="161"/>
      <c r="EU69" s="161"/>
      <c r="EV69" s="161"/>
      <c r="EW69" s="161"/>
      <c r="EX69" s="161"/>
      <c r="EY69" s="161"/>
      <c r="EZ69" s="161"/>
      <c r="FA69" s="161"/>
      <c r="FB69" s="161"/>
      <c r="FC69" s="161"/>
      <c r="FD69" s="161"/>
      <c r="FE69" s="161"/>
      <c r="FF69" s="161"/>
      <c r="FG69" s="161"/>
      <c r="FH69" s="161"/>
      <c r="FI69" s="161"/>
      <c r="FJ69" s="161"/>
      <c r="FK69" s="161"/>
      <c r="FL69" s="161"/>
      <c r="FM69" s="161"/>
      <c r="FN69" s="161"/>
      <c r="FO69" s="161"/>
      <c r="FP69" s="161"/>
      <c r="FQ69" s="161"/>
      <c r="FR69" s="161"/>
      <c r="FS69" s="161"/>
      <c r="FT69" s="161"/>
      <c r="FU69" s="161"/>
      <c r="FV69" s="161"/>
      <c r="FW69" s="161"/>
      <c r="FX69" s="161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1"/>
      <c r="GM69" s="161"/>
      <c r="GN69" s="161"/>
      <c r="GO69" s="161"/>
      <c r="GP69" s="161"/>
      <c r="GQ69" s="161"/>
      <c r="GR69" s="161"/>
      <c r="GS69" s="161"/>
      <c r="GT69" s="161"/>
      <c r="GU69" s="161"/>
      <c r="GV69" s="161"/>
      <c r="GW69" s="161"/>
      <c r="GX69" s="161"/>
      <c r="GY69" s="161"/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61"/>
      <c r="HM69" s="161"/>
      <c r="HN69" s="161"/>
      <c r="HO69" s="161"/>
      <c r="HP69" s="161"/>
      <c r="HQ69" s="161"/>
      <c r="HR69" s="161"/>
      <c r="HS69" s="161"/>
      <c r="HT69" s="161"/>
      <c r="HU69" s="161"/>
      <c r="HV69" s="161"/>
      <c r="HW69" s="161"/>
      <c r="HX69" s="161"/>
      <c r="HY69" s="161"/>
      <c r="HZ69" s="161"/>
      <c r="IA69" s="161"/>
      <c r="IB69" s="161"/>
      <c r="IC69" s="161"/>
      <c r="ID69" s="161"/>
      <c r="IE69" s="161"/>
      <c r="IF69" s="161"/>
      <c r="IG69" s="161"/>
      <c r="IH69" s="161"/>
      <c r="II69" s="161"/>
      <c r="IJ69" s="161"/>
      <c r="IK69" s="161"/>
      <c r="IL69" s="161"/>
      <c r="IM69" s="161"/>
      <c r="IN69" s="161"/>
      <c r="IO69" s="161"/>
      <c r="IP69" s="161"/>
      <c r="IQ69" s="161"/>
      <c r="IR69" s="161"/>
      <c r="IS69" s="161"/>
      <c r="IT69" s="161"/>
      <c r="IU69" s="161"/>
      <c r="IV69" s="161"/>
    </row>
    <row r="70" spans="1:256" ht="9.75" customHeight="1">
      <c r="A70" s="161"/>
      <c r="B70" s="161"/>
      <c r="C70" s="291"/>
      <c r="D70" s="283"/>
      <c r="E70" s="292"/>
      <c r="F70" s="162"/>
      <c r="G70" s="162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1"/>
      <c r="FF70" s="161"/>
      <c r="FG70" s="161"/>
      <c r="FH70" s="161"/>
      <c r="FI70" s="161"/>
      <c r="FJ70" s="161"/>
      <c r="FK70" s="161"/>
      <c r="FL70" s="161"/>
      <c r="FM70" s="161"/>
      <c r="FN70" s="161"/>
      <c r="FO70" s="161"/>
      <c r="FP70" s="161"/>
      <c r="FQ70" s="161"/>
      <c r="FR70" s="161"/>
      <c r="FS70" s="161"/>
      <c r="FT70" s="161"/>
      <c r="FU70" s="161"/>
      <c r="FV70" s="161"/>
      <c r="FW70" s="161"/>
      <c r="FX70" s="161"/>
      <c r="FY70" s="161"/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1"/>
      <c r="GM70" s="161"/>
      <c r="GN70" s="161"/>
      <c r="GO70" s="161"/>
      <c r="GP70" s="161"/>
      <c r="GQ70" s="161"/>
      <c r="GR70" s="161"/>
      <c r="GS70" s="161"/>
      <c r="GT70" s="161"/>
      <c r="GU70" s="161"/>
      <c r="GV70" s="161"/>
      <c r="GW70" s="161"/>
      <c r="GX70" s="161"/>
      <c r="GY70" s="161"/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61"/>
      <c r="HM70" s="161"/>
      <c r="HN70" s="161"/>
      <c r="HO70" s="161"/>
      <c r="HP70" s="161"/>
      <c r="HQ70" s="161"/>
      <c r="HR70" s="161"/>
      <c r="HS70" s="161"/>
      <c r="HT70" s="161"/>
      <c r="HU70" s="161"/>
      <c r="HV70" s="161"/>
      <c r="HW70" s="161"/>
      <c r="HX70" s="161"/>
      <c r="HY70" s="161"/>
      <c r="HZ70" s="161"/>
      <c r="IA70" s="161"/>
      <c r="IB70" s="161"/>
      <c r="IC70" s="161"/>
      <c r="ID70" s="161"/>
      <c r="IE70" s="161"/>
      <c r="IF70" s="161"/>
      <c r="IG70" s="161"/>
      <c r="IH70" s="161"/>
      <c r="II70" s="161"/>
      <c r="IJ70" s="161"/>
      <c r="IK70" s="161"/>
      <c r="IL70" s="161"/>
      <c r="IM70" s="161"/>
      <c r="IN70" s="161"/>
      <c r="IO70" s="161"/>
      <c r="IP70" s="161"/>
      <c r="IQ70" s="161"/>
      <c r="IR70" s="161"/>
      <c r="IS70" s="161"/>
      <c r="IT70" s="161"/>
      <c r="IU70" s="161"/>
      <c r="IV70" s="161"/>
    </row>
    <row r="71" spans="1:256" ht="12.75" customHeight="1">
      <c r="A71" s="161" t="s">
        <v>15</v>
      </c>
      <c r="B71" s="161"/>
      <c r="C71" s="161"/>
      <c r="D71" s="161"/>
      <c r="E71" s="289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161"/>
      <c r="HZ71" s="161"/>
      <c r="IA71" s="161"/>
      <c r="IB71" s="161"/>
      <c r="IC71" s="161"/>
      <c r="ID71" s="161"/>
      <c r="IE71" s="161"/>
      <c r="IF71" s="161"/>
      <c r="IG71" s="161"/>
      <c r="IH71" s="161"/>
      <c r="II71" s="161"/>
      <c r="IJ71" s="161"/>
      <c r="IK71" s="161"/>
      <c r="IL71" s="161"/>
      <c r="IM71" s="161"/>
      <c r="IN71" s="161"/>
      <c r="IO71" s="161"/>
      <c r="IP71" s="161"/>
      <c r="IQ71" s="161"/>
      <c r="IR71" s="161"/>
      <c r="IS71" s="161"/>
      <c r="IT71" s="161"/>
      <c r="IU71" s="161"/>
      <c r="IV71" s="161"/>
    </row>
    <row r="72" spans="1:256" ht="9.75" customHeight="1">
      <c r="A72" s="161"/>
      <c r="B72" s="161"/>
      <c r="C72" s="161"/>
      <c r="D72" s="161"/>
      <c r="E72" s="289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  <c r="FW72" s="161"/>
      <c r="FX72" s="161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1"/>
      <c r="GM72" s="161"/>
      <c r="GN72" s="161"/>
      <c r="GO72" s="161"/>
      <c r="GP72" s="161"/>
      <c r="GQ72" s="161"/>
      <c r="GR72" s="161"/>
      <c r="GS72" s="161"/>
      <c r="GT72" s="161"/>
      <c r="GU72" s="161"/>
      <c r="GV72" s="161"/>
      <c r="GW72" s="161"/>
      <c r="GX72" s="161"/>
      <c r="GY72" s="161"/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61"/>
      <c r="HM72" s="161"/>
      <c r="HN72" s="161"/>
      <c r="HO72" s="161"/>
      <c r="HP72" s="161"/>
      <c r="HQ72" s="161"/>
      <c r="HR72" s="161"/>
      <c r="HS72" s="161"/>
      <c r="HT72" s="161"/>
      <c r="HU72" s="161"/>
      <c r="HV72" s="161"/>
      <c r="HW72" s="161"/>
      <c r="HX72" s="161"/>
      <c r="HY72" s="161"/>
      <c r="HZ72" s="161"/>
      <c r="IA72" s="161"/>
      <c r="IB72" s="161"/>
      <c r="IC72" s="161"/>
      <c r="ID72" s="161"/>
      <c r="IE72" s="161"/>
      <c r="IF72" s="161"/>
      <c r="IG72" s="161"/>
      <c r="IH72" s="161"/>
      <c r="II72" s="161"/>
      <c r="IJ72" s="161"/>
      <c r="IK72" s="161"/>
      <c r="IL72" s="161"/>
      <c r="IM72" s="161"/>
      <c r="IN72" s="161"/>
      <c r="IO72" s="161"/>
      <c r="IP72" s="161"/>
      <c r="IQ72" s="161"/>
      <c r="IR72" s="161"/>
      <c r="IS72" s="161"/>
      <c r="IT72" s="161"/>
      <c r="IU72" s="161"/>
      <c r="IV72" s="161"/>
    </row>
    <row r="73" spans="1:256" ht="15" customHeight="1">
      <c r="A73" s="161"/>
      <c r="B73" s="161"/>
      <c r="C73" s="361" t="s">
        <v>16</v>
      </c>
      <c r="D73" s="161"/>
      <c r="E73" s="272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1"/>
      <c r="FH73" s="161"/>
      <c r="FI73" s="161"/>
      <c r="FJ73" s="161"/>
      <c r="FK73" s="161"/>
      <c r="FL73" s="161"/>
      <c r="FM73" s="161"/>
      <c r="FN73" s="161"/>
      <c r="FO73" s="161"/>
      <c r="FP73" s="161"/>
      <c r="FQ73" s="161"/>
      <c r="FR73" s="161"/>
      <c r="FS73" s="161"/>
      <c r="FT73" s="161"/>
      <c r="FU73" s="161"/>
      <c r="FV73" s="161"/>
      <c r="FW73" s="161"/>
      <c r="FX73" s="161"/>
      <c r="FY73" s="161"/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1"/>
      <c r="GM73" s="161"/>
      <c r="GN73" s="161"/>
      <c r="GO73" s="161"/>
      <c r="GP73" s="161"/>
      <c r="GQ73" s="161"/>
      <c r="GR73" s="161"/>
      <c r="GS73" s="161"/>
      <c r="GT73" s="161"/>
      <c r="GU73" s="161"/>
      <c r="GV73" s="161"/>
      <c r="GW73" s="161"/>
      <c r="GX73" s="161"/>
      <c r="GY73" s="161"/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61"/>
      <c r="HM73" s="161"/>
      <c r="HN73" s="161"/>
      <c r="HO73" s="161"/>
      <c r="HP73" s="161"/>
      <c r="HQ73" s="161"/>
      <c r="HR73" s="161"/>
      <c r="HS73" s="161"/>
      <c r="HT73" s="161"/>
      <c r="HU73" s="161"/>
      <c r="HV73" s="161"/>
      <c r="HW73" s="161"/>
      <c r="HX73" s="161"/>
      <c r="HY73" s="161"/>
      <c r="HZ73" s="161"/>
      <c r="IA73" s="161"/>
      <c r="IB73" s="161"/>
      <c r="IC73" s="161"/>
      <c r="ID73" s="161"/>
      <c r="IE73" s="161"/>
      <c r="IF73" s="161"/>
      <c r="IG73" s="161"/>
      <c r="IH73" s="161"/>
      <c r="II73" s="161"/>
      <c r="IJ73" s="161"/>
      <c r="IK73" s="161"/>
      <c r="IL73" s="161"/>
      <c r="IM73" s="161"/>
      <c r="IN73" s="161"/>
      <c r="IO73" s="161"/>
      <c r="IP73" s="161"/>
      <c r="IQ73" s="161"/>
      <c r="IR73" s="161"/>
      <c r="IS73" s="161"/>
      <c r="IT73" s="161"/>
      <c r="IU73" s="161"/>
      <c r="IV73" s="161"/>
    </row>
    <row r="74" spans="1:256" ht="15" customHeight="1">
      <c r="A74" s="161"/>
      <c r="B74" s="161"/>
      <c r="C74" s="274"/>
      <c r="D74" s="161"/>
      <c r="E74" s="272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61"/>
      <c r="HM74" s="161"/>
      <c r="HN74" s="161"/>
      <c r="HO74" s="161"/>
      <c r="HP74" s="161"/>
      <c r="HQ74" s="161"/>
      <c r="HR74" s="161"/>
      <c r="HS74" s="161"/>
      <c r="HT74" s="161"/>
      <c r="HU74" s="161"/>
      <c r="HV74" s="161"/>
      <c r="HW74" s="161"/>
      <c r="HX74" s="161"/>
      <c r="HY74" s="161"/>
      <c r="HZ74" s="161"/>
      <c r="IA74" s="161"/>
      <c r="IB74" s="161"/>
      <c r="IC74" s="161"/>
      <c r="ID74" s="161"/>
      <c r="IE74" s="161"/>
      <c r="IF74" s="161"/>
      <c r="IG74" s="161"/>
      <c r="IH74" s="161"/>
      <c r="II74" s="161"/>
      <c r="IJ74" s="161"/>
      <c r="IK74" s="161"/>
      <c r="IL74" s="161"/>
      <c r="IM74" s="161"/>
      <c r="IN74" s="161"/>
      <c r="IO74" s="161"/>
      <c r="IP74" s="161"/>
      <c r="IQ74" s="161"/>
      <c r="IR74" s="161"/>
      <c r="IS74" s="161"/>
      <c r="IT74" s="161"/>
      <c r="IU74" s="161"/>
      <c r="IV74" s="161"/>
    </row>
    <row r="75" spans="1:256" ht="15" customHeight="1">
      <c r="A75" s="161" t="s">
        <v>17</v>
      </c>
      <c r="B75" s="161"/>
      <c r="C75" s="161"/>
      <c r="D75" s="161"/>
      <c r="E75" s="272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  <c r="IR75" s="161"/>
      <c r="IS75" s="161"/>
      <c r="IT75" s="161"/>
      <c r="IU75" s="161"/>
      <c r="IV75" s="161"/>
    </row>
    <row r="76" spans="1:256" ht="15" customHeight="1">
      <c r="A76" s="161"/>
      <c r="B76" s="161"/>
      <c r="C76" s="161"/>
      <c r="D76" s="161"/>
      <c r="E76" s="272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161"/>
      <c r="HZ76" s="161"/>
      <c r="IA76" s="161"/>
      <c r="IB76" s="161"/>
      <c r="IC76" s="161"/>
      <c r="ID76" s="161"/>
      <c r="IE76" s="161"/>
      <c r="IF76" s="161"/>
      <c r="IG76" s="161"/>
      <c r="IH76" s="161"/>
      <c r="II76" s="161"/>
      <c r="IJ76" s="161"/>
      <c r="IK76" s="161"/>
      <c r="IL76" s="161"/>
      <c r="IM76" s="161"/>
      <c r="IN76" s="161"/>
      <c r="IO76" s="161"/>
      <c r="IP76" s="161"/>
      <c r="IQ76" s="161"/>
      <c r="IR76" s="161"/>
      <c r="IS76" s="161"/>
      <c r="IT76" s="161"/>
      <c r="IU76" s="161"/>
      <c r="IV76" s="161"/>
    </row>
    <row r="77" spans="1:256" ht="15" customHeight="1">
      <c r="A77" s="278" t="s">
        <v>18</v>
      </c>
      <c r="B77" s="161"/>
      <c r="C77" s="161"/>
      <c r="D77" s="161"/>
      <c r="E77" s="272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1"/>
      <c r="GM77" s="161"/>
      <c r="GN77" s="161"/>
      <c r="GO77" s="161"/>
      <c r="GP77" s="161"/>
      <c r="GQ77" s="161"/>
      <c r="GR77" s="161"/>
      <c r="GS77" s="161"/>
      <c r="GT77" s="161"/>
      <c r="GU77" s="161"/>
      <c r="GV77" s="161"/>
      <c r="GW77" s="161"/>
      <c r="GX77" s="161"/>
      <c r="GY77" s="161"/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61"/>
      <c r="HM77" s="161"/>
      <c r="HN77" s="161"/>
      <c r="HO77" s="161"/>
      <c r="HP77" s="161"/>
      <c r="HQ77" s="161"/>
      <c r="HR77" s="161"/>
      <c r="HS77" s="161"/>
      <c r="HT77" s="161"/>
      <c r="HU77" s="161"/>
      <c r="HV77" s="161"/>
      <c r="HW77" s="161"/>
      <c r="HX77" s="161"/>
      <c r="HY77" s="161"/>
      <c r="HZ77" s="161"/>
      <c r="IA77" s="161"/>
      <c r="IB77" s="161"/>
      <c r="IC77" s="161"/>
      <c r="ID77" s="161"/>
      <c r="IE77" s="161"/>
      <c r="IF77" s="161"/>
      <c r="IG77" s="161"/>
      <c r="IH77" s="161"/>
      <c r="II77" s="161"/>
      <c r="IJ77" s="161"/>
      <c r="IK77" s="161"/>
      <c r="IL77" s="161"/>
      <c r="IM77" s="161"/>
      <c r="IN77" s="161"/>
      <c r="IO77" s="161"/>
      <c r="IP77" s="161"/>
      <c r="IQ77" s="161"/>
      <c r="IR77" s="161"/>
      <c r="IS77" s="161"/>
      <c r="IT77" s="161"/>
      <c r="IU77" s="161"/>
      <c r="IV77" s="161"/>
    </row>
    <row r="78" spans="1:256" ht="15" customHeight="1">
      <c r="A78" s="278" t="s">
        <v>19</v>
      </c>
      <c r="B78" s="161"/>
      <c r="C78" s="161"/>
      <c r="D78" s="161"/>
      <c r="E78" s="272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/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1"/>
      <c r="GM78" s="161"/>
      <c r="GN78" s="161"/>
      <c r="GO78" s="161"/>
      <c r="GP78" s="161"/>
      <c r="GQ78" s="161"/>
      <c r="GR78" s="161"/>
      <c r="GS78" s="161"/>
      <c r="GT78" s="161"/>
      <c r="GU78" s="161"/>
      <c r="GV78" s="161"/>
      <c r="GW78" s="161"/>
      <c r="GX78" s="161"/>
      <c r="GY78" s="161"/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61"/>
      <c r="HM78" s="161"/>
      <c r="HN78" s="161"/>
      <c r="HO78" s="161"/>
      <c r="HP78" s="161"/>
      <c r="HQ78" s="161"/>
      <c r="HR78" s="161"/>
      <c r="HS78" s="161"/>
      <c r="HT78" s="161"/>
      <c r="HU78" s="161"/>
      <c r="HV78" s="161"/>
      <c r="HW78" s="161"/>
      <c r="HX78" s="161"/>
      <c r="HY78" s="161"/>
      <c r="HZ78" s="161"/>
      <c r="IA78" s="161"/>
      <c r="IB78" s="161"/>
      <c r="IC78" s="161"/>
      <c r="ID78" s="161"/>
      <c r="IE78" s="161"/>
      <c r="IF78" s="161"/>
      <c r="IG78" s="161"/>
      <c r="IH78" s="161"/>
      <c r="II78" s="161"/>
      <c r="IJ78" s="161"/>
      <c r="IK78" s="161"/>
      <c r="IL78" s="161"/>
      <c r="IM78" s="161"/>
      <c r="IN78" s="161"/>
      <c r="IO78" s="161"/>
      <c r="IP78" s="161"/>
      <c r="IQ78" s="161"/>
      <c r="IR78" s="161"/>
      <c r="IS78" s="161"/>
      <c r="IT78" s="161"/>
      <c r="IU78" s="161"/>
      <c r="IV78" s="161"/>
    </row>
    <row r="79" spans="1:256" ht="15" customHeight="1">
      <c r="A79" s="278"/>
      <c r="B79" s="161"/>
      <c r="C79" s="161"/>
      <c r="D79" s="161"/>
      <c r="E79" s="272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161"/>
      <c r="FW79" s="161"/>
      <c r="FX79" s="161"/>
      <c r="FY79" s="161"/>
      <c r="FZ79" s="161"/>
      <c r="GA79" s="161"/>
      <c r="GB79" s="161"/>
      <c r="GC79" s="161"/>
      <c r="GD79" s="161"/>
      <c r="GE79" s="161"/>
      <c r="GF79" s="161"/>
      <c r="GG79" s="161"/>
      <c r="GH79" s="161"/>
      <c r="GI79" s="161"/>
      <c r="GJ79" s="161"/>
      <c r="GK79" s="161"/>
      <c r="GL79" s="161"/>
      <c r="GM79" s="161"/>
      <c r="GN79" s="161"/>
      <c r="GO79" s="161"/>
      <c r="GP79" s="161"/>
      <c r="GQ79" s="161"/>
      <c r="GR79" s="161"/>
      <c r="GS79" s="161"/>
      <c r="GT79" s="161"/>
      <c r="GU79" s="161"/>
      <c r="GV79" s="161"/>
      <c r="GW79" s="161"/>
      <c r="GX79" s="161"/>
      <c r="GY79" s="161"/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61"/>
      <c r="HM79" s="161"/>
      <c r="HN79" s="161"/>
      <c r="HO79" s="161"/>
      <c r="HP79" s="161"/>
      <c r="HQ79" s="161"/>
      <c r="HR79" s="161"/>
      <c r="HS79" s="161"/>
      <c r="HT79" s="161"/>
      <c r="HU79" s="161"/>
      <c r="HV79" s="161"/>
      <c r="HW79" s="161"/>
      <c r="HX79" s="161"/>
      <c r="HY79" s="161"/>
      <c r="HZ79" s="161"/>
      <c r="IA79" s="161"/>
      <c r="IB79" s="161"/>
      <c r="IC79" s="161"/>
      <c r="ID79" s="161"/>
      <c r="IE79" s="161"/>
      <c r="IF79" s="161"/>
      <c r="IG79" s="161"/>
      <c r="IH79" s="161"/>
      <c r="II79" s="161"/>
      <c r="IJ79" s="161"/>
      <c r="IK79" s="161"/>
      <c r="IL79" s="161"/>
      <c r="IM79" s="161"/>
      <c r="IN79" s="161"/>
      <c r="IO79" s="161"/>
      <c r="IP79" s="161"/>
      <c r="IQ79" s="161"/>
      <c r="IR79" s="161"/>
      <c r="IS79" s="161"/>
      <c r="IT79" s="161"/>
      <c r="IU79" s="161"/>
      <c r="IV79" s="161"/>
    </row>
    <row r="80" spans="1:256" ht="15" customHeight="1">
      <c r="A80" s="161"/>
      <c r="B80" s="161"/>
      <c r="C80" s="161" t="s">
        <v>205</v>
      </c>
      <c r="D80" s="161" t="s">
        <v>20</v>
      </c>
      <c r="E80" s="272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1"/>
      <c r="FO80" s="161"/>
      <c r="FP80" s="161"/>
      <c r="FQ80" s="161"/>
      <c r="FR80" s="161"/>
      <c r="FS80" s="161"/>
      <c r="FT80" s="161"/>
      <c r="FU80" s="161"/>
      <c r="FV80" s="161"/>
      <c r="FW80" s="161"/>
      <c r="FX80" s="161"/>
      <c r="FY80" s="161"/>
      <c r="FZ80" s="161"/>
      <c r="GA80" s="161"/>
      <c r="GB80" s="161"/>
      <c r="GC80" s="161"/>
      <c r="GD80" s="161"/>
      <c r="GE80" s="161"/>
      <c r="GF80" s="161"/>
      <c r="GG80" s="161"/>
      <c r="GH80" s="161"/>
      <c r="GI80" s="161"/>
      <c r="GJ80" s="161"/>
      <c r="GK80" s="161"/>
      <c r="GL80" s="161"/>
      <c r="GM80" s="161"/>
      <c r="GN80" s="161"/>
      <c r="GO80" s="161"/>
      <c r="GP80" s="161"/>
      <c r="GQ80" s="161"/>
      <c r="GR80" s="161"/>
      <c r="GS80" s="161"/>
      <c r="GT80" s="161"/>
      <c r="GU80" s="161"/>
      <c r="GV80" s="161"/>
      <c r="GW80" s="161"/>
      <c r="GX80" s="161"/>
      <c r="GY80" s="161"/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61"/>
      <c r="HM80" s="161"/>
      <c r="HN80" s="161"/>
      <c r="HO80" s="161"/>
      <c r="HP80" s="161"/>
      <c r="HQ80" s="161"/>
      <c r="HR80" s="161"/>
      <c r="HS80" s="161"/>
      <c r="HT80" s="161"/>
      <c r="HU80" s="161"/>
      <c r="HV80" s="161"/>
      <c r="HW80" s="161"/>
      <c r="HX80" s="161"/>
      <c r="HY80" s="161"/>
      <c r="HZ80" s="161"/>
      <c r="IA80" s="161"/>
      <c r="IB80" s="161"/>
      <c r="IC80" s="161"/>
      <c r="ID80" s="161"/>
      <c r="IE80" s="161"/>
      <c r="IF80" s="161"/>
      <c r="IG80" s="161"/>
      <c r="IH80" s="161"/>
      <c r="II80" s="161"/>
      <c r="IJ80" s="161"/>
      <c r="IK80" s="161"/>
      <c r="IL80" s="161"/>
      <c r="IM80" s="161"/>
      <c r="IN80" s="161"/>
      <c r="IO80" s="161"/>
      <c r="IP80" s="161"/>
      <c r="IQ80" s="161"/>
      <c r="IR80" s="161"/>
      <c r="IS80" s="161"/>
      <c r="IT80" s="161"/>
      <c r="IU80" s="161"/>
      <c r="IV80" s="161"/>
    </row>
    <row r="81" spans="1:256" ht="15" customHeight="1">
      <c r="A81" s="161"/>
      <c r="B81" s="161"/>
      <c r="C81" s="161"/>
      <c r="D81" s="161"/>
      <c r="E81" s="272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161"/>
      <c r="FP81" s="161"/>
      <c r="FQ81" s="161"/>
      <c r="FR81" s="161"/>
      <c r="FS81" s="161"/>
      <c r="FT81" s="161"/>
      <c r="FU81" s="161"/>
      <c r="FV81" s="161"/>
      <c r="FW81" s="161"/>
      <c r="FX81" s="161"/>
      <c r="FY81" s="161"/>
      <c r="FZ81" s="161"/>
      <c r="GA81" s="161"/>
      <c r="GB81" s="161"/>
      <c r="GC81" s="161"/>
      <c r="GD81" s="161"/>
      <c r="GE81" s="161"/>
      <c r="GF81" s="161"/>
      <c r="GG81" s="161"/>
      <c r="GH81" s="161"/>
      <c r="GI81" s="161"/>
      <c r="GJ81" s="161"/>
      <c r="GK81" s="161"/>
      <c r="GL81" s="161"/>
      <c r="GM81" s="161"/>
      <c r="GN81" s="161"/>
      <c r="GO81" s="161"/>
      <c r="GP81" s="161"/>
      <c r="GQ81" s="161"/>
      <c r="GR81" s="161"/>
      <c r="GS81" s="161"/>
      <c r="GT81" s="161"/>
      <c r="GU81" s="161"/>
      <c r="GV81" s="161"/>
      <c r="GW81" s="161"/>
      <c r="GX81" s="161"/>
      <c r="GY81" s="161"/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61"/>
      <c r="HM81" s="161"/>
      <c r="HN81" s="161"/>
      <c r="HO81" s="161"/>
      <c r="HP81" s="161"/>
      <c r="HQ81" s="161"/>
      <c r="HR81" s="161"/>
      <c r="HS81" s="161"/>
      <c r="HT81" s="161"/>
      <c r="HU81" s="161"/>
      <c r="HV81" s="161"/>
      <c r="HW81" s="161"/>
      <c r="HX81" s="161"/>
      <c r="HY81" s="161"/>
      <c r="HZ81" s="161"/>
      <c r="IA81" s="161"/>
      <c r="IB81" s="161"/>
      <c r="IC81" s="161"/>
      <c r="ID81" s="161"/>
      <c r="IE81" s="161"/>
      <c r="IF81" s="161"/>
      <c r="IG81" s="161"/>
      <c r="IH81" s="161"/>
      <c r="II81" s="161"/>
      <c r="IJ81" s="161"/>
      <c r="IK81" s="161"/>
      <c r="IL81" s="161"/>
      <c r="IM81" s="161"/>
      <c r="IN81" s="161"/>
      <c r="IO81" s="161"/>
      <c r="IP81" s="161"/>
      <c r="IQ81" s="161"/>
      <c r="IR81" s="161"/>
      <c r="IS81" s="161"/>
      <c r="IT81" s="161"/>
      <c r="IU81" s="161"/>
      <c r="IV81" s="161"/>
    </row>
    <row r="82" spans="1:256" ht="15" customHeight="1">
      <c r="A82" s="161"/>
      <c r="B82" s="161"/>
      <c r="C82" s="161" t="s">
        <v>206</v>
      </c>
      <c r="D82" s="161" t="s">
        <v>21</v>
      </c>
      <c r="E82" s="272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1"/>
      <c r="FO82" s="161"/>
      <c r="FP82" s="161"/>
      <c r="FQ82" s="161"/>
      <c r="FR82" s="161"/>
      <c r="FS82" s="161"/>
      <c r="FT82" s="161"/>
      <c r="FU82" s="161"/>
      <c r="FV82" s="161"/>
      <c r="FW82" s="161"/>
      <c r="FX82" s="161"/>
      <c r="FY82" s="161"/>
      <c r="FZ82" s="161"/>
      <c r="GA82" s="161"/>
      <c r="GB82" s="161"/>
      <c r="GC82" s="161"/>
      <c r="GD82" s="161"/>
      <c r="GE82" s="161"/>
      <c r="GF82" s="161"/>
      <c r="GG82" s="161"/>
      <c r="GH82" s="161"/>
      <c r="GI82" s="161"/>
      <c r="GJ82" s="161"/>
      <c r="GK82" s="161"/>
      <c r="GL82" s="161"/>
      <c r="GM82" s="161"/>
      <c r="GN82" s="161"/>
      <c r="GO82" s="161"/>
      <c r="GP82" s="161"/>
      <c r="GQ82" s="161"/>
      <c r="GR82" s="161"/>
      <c r="GS82" s="161"/>
      <c r="GT82" s="161"/>
      <c r="GU82" s="161"/>
      <c r="GV82" s="161"/>
      <c r="GW82" s="161"/>
      <c r="GX82" s="161"/>
      <c r="GY82" s="161"/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61"/>
      <c r="HM82" s="161"/>
      <c r="HN82" s="161"/>
      <c r="HO82" s="161"/>
      <c r="HP82" s="161"/>
      <c r="HQ82" s="161"/>
      <c r="HR82" s="161"/>
      <c r="HS82" s="161"/>
      <c r="HT82" s="161"/>
      <c r="HU82" s="161"/>
      <c r="HV82" s="161"/>
      <c r="HW82" s="161"/>
      <c r="HX82" s="161"/>
      <c r="HY82" s="161"/>
      <c r="HZ82" s="161"/>
      <c r="IA82" s="161"/>
      <c r="IB82" s="161"/>
      <c r="IC82" s="161"/>
      <c r="ID82" s="161"/>
      <c r="IE82" s="161"/>
      <c r="IF82" s="161"/>
      <c r="IG82" s="161"/>
      <c r="IH82" s="161"/>
      <c r="II82" s="161"/>
      <c r="IJ82" s="161"/>
      <c r="IK82" s="161"/>
      <c r="IL82" s="161"/>
      <c r="IM82" s="161"/>
      <c r="IN82" s="161"/>
      <c r="IO82" s="161"/>
      <c r="IP82" s="161"/>
      <c r="IQ82" s="161"/>
      <c r="IR82" s="161"/>
      <c r="IS82" s="161"/>
      <c r="IT82" s="161"/>
      <c r="IU82" s="161"/>
      <c r="IV82" s="161"/>
    </row>
    <row r="83" spans="1:256" ht="15" customHeight="1">
      <c r="A83" s="161"/>
      <c r="B83" s="161"/>
      <c r="C83" s="161"/>
      <c r="D83" s="161"/>
      <c r="E83" s="272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61"/>
      <c r="HM83" s="161"/>
      <c r="HN83" s="161"/>
      <c r="HO83" s="161"/>
      <c r="HP83" s="161"/>
      <c r="HQ83" s="161"/>
      <c r="HR83" s="161"/>
      <c r="HS83" s="161"/>
      <c r="HT83" s="161"/>
      <c r="HU83" s="161"/>
      <c r="HV83" s="161"/>
      <c r="HW83" s="161"/>
      <c r="HX83" s="161"/>
      <c r="HY83" s="161"/>
      <c r="HZ83" s="161"/>
      <c r="IA83" s="161"/>
      <c r="IB83" s="161"/>
      <c r="IC83" s="161"/>
      <c r="ID83" s="161"/>
      <c r="IE83" s="161"/>
      <c r="IF83" s="161"/>
      <c r="IG83" s="161"/>
      <c r="IH83" s="161"/>
      <c r="II83" s="161"/>
      <c r="IJ83" s="161"/>
      <c r="IK83" s="161"/>
      <c r="IL83" s="161"/>
      <c r="IM83" s="161"/>
      <c r="IN83" s="161"/>
      <c r="IO83" s="161"/>
      <c r="IP83" s="161"/>
      <c r="IQ83" s="161"/>
      <c r="IR83" s="161"/>
      <c r="IS83" s="161"/>
      <c r="IT83" s="161"/>
      <c r="IU83" s="161"/>
      <c r="IV83" s="161"/>
    </row>
    <row r="84" spans="1:256" ht="15" customHeight="1">
      <c r="A84" s="161"/>
      <c r="B84" s="161"/>
      <c r="C84" s="161" t="s">
        <v>207</v>
      </c>
      <c r="D84" s="161" t="s">
        <v>20</v>
      </c>
      <c r="E84" s="272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161"/>
      <c r="EU84" s="161"/>
      <c r="EV84" s="161"/>
      <c r="EW84" s="161"/>
      <c r="EX84" s="161"/>
      <c r="EY84" s="161"/>
      <c r="EZ84" s="161"/>
      <c r="FA84" s="161"/>
      <c r="FB84" s="161"/>
      <c r="FC84" s="161"/>
      <c r="FD84" s="161"/>
      <c r="FE84" s="161"/>
      <c r="FF84" s="161"/>
      <c r="FG84" s="161"/>
      <c r="FH84" s="161"/>
      <c r="FI84" s="161"/>
      <c r="FJ84" s="161"/>
      <c r="FK84" s="161"/>
      <c r="FL84" s="161"/>
      <c r="FM84" s="161"/>
      <c r="FN84" s="161"/>
      <c r="FO84" s="161"/>
      <c r="FP84" s="161"/>
      <c r="FQ84" s="161"/>
      <c r="FR84" s="161"/>
      <c r="FS84" s="161"/>
      <c r="FT84" s="161"/>
      <c r="FU84" s="161"/>
      <c r="FV84" s="161"/>
      <c r="FW84" s="161"/>
      <c r="FX84" s="161"/>
      <c r="FY84" s="161"/>
      <c r="FZ84" s="161"/>
      <c r="GA84" s="161"/>
      <c r="GB84" s="161"/>
      <c r="GC84" s="161"/>
      <c r="GD84" s="161"/>
      <c r="GE84" s="161"/>
      <c r="GF84" s="161"/>
      <c r="GG84" s="161"/>
      <c r="GH84" s="161"/>
      <c r="GI84" s="161"/>
      <c r="GJ84" s="161"/>
      <c r="GK84" s="161"/>
      <c r="GL84" s="161"/>
      <c r="GM84" s="161"/>
      <c r="GN84" s="161"/>
      <c r="GO84" s="161"/>
      <c r="GP84" s="161"/>
      <c r="GQ84" s="161"/>
      <c r="GR84" s="161"/>
      <c r="GS84" s="161"/>
      <c r="GT84" s="161"/>
      <c r="GU84" s="161"/>
      <c r="GV84" s="161"/>
      <c r="GW84" s="161"/>
      <c r="GX84" s="161"/>
      <c r="GY84" s="161"/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61"/>
      <c r="HM84" s="161"/>
      <c r="HN84" s="161"/>
      <c r="HO84" s="161"/>
      <c r="HP84" s="161"/>
      <c r="HQ84" s="161"/>
      <c r="HR84" s="161"/>
      <c r="HS84" s="161"/>
      <c r="HT84" s="161"/>
      <c r="HU84" s="161"/>
      <c r="HV84" s="161"/>
      <c r="HW84" s="161"/>
      <c r="HX84" s="161"/>
      <c r="HY84" s="161"/>
      <c r="HZ84" s="161"/>
      <c r="IA84" s="161"/>
      <c r="IB84" s="161"/>
      <c r="IC84" s="161"/>
      <c r="ID84" s="161"/>
      <c r="IE84" s="161"/>
      <c r="IF84" s="161"/>
      <c r="IG84" s="161"/>
      <c r="IH84" s="161"/>
      <c r="II84" s="161"/>
      <c r="IJ84" s="161"/>
      <c r="IK84" s="161"/>
      <c r="IL84" s="161"/>
      <c r="IM84" s="161"/>
      <c r="IN84" s="161"/>
      <c r="IO84" s="161"/>
      <c r="IP84" s="161"/>
      <c r="IQ84" s="161"/>
      <c r="IR84" s="161"/>
      <c r="IS84" s="161"/>
      <c r="IT84" s="161"/>
      <c r="IU84" s="161"/>
      <c r="IV84" s="161"/>
    </row>
    <row r="85" spans="1:256" ht="15" customHeight="1">
      <c r="A85" s="161"/>
      <c r="B85" s="161"/>
      <c r="C85" s="161"/>
      <c r="D85" s="161"/>
      <c r="E85" s="272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61"/>
      <c r="FG85" s="161"/>
      <c r="FH85" s="161"/>
      <c r="FI85" s="161"/>
      <c r="FJ85" s="161"/>
      <c r="FK85" s="161"/>
      <c r="FL85" s="161"/>
      <c r="FM85" s="161"/>
      <c r="FN85" s="161"/>
      <c r="FO85" s="161"/>
      <c r="FP85" s="161"/>
      <c r="FQ85" s="161"/>
      <c r="FR85" s="161"/>
      <c r="FS85" s="161"/>
      <c r="FT85" s="161"/>
      <c r="FU85" s="161"/>
      <c r="FV85" s="161"/>
      <c r="FW85" s="161"/>
      <c r="FX85" s="161"/>
      <c r="FY85" s="161"/>
      <c r="FZ85" s="161"/>
      <c r="GA85" s="161"/>
      <c r="GB85" s="161"/>
      <c r="GC85" s="161"/>
      <c r="GD85" s="161"/>
      <c r="GE85" s="161"/>
      <c r="GF85" s="161"/>
      <c r="GG85" s="161"/>
      <c r="GH85" s="161"/>
      <c r="GI85" s="161"/>
      <c r="GJ85" s="161"/>
      <c r="GK85" s="161"/>
      <c r="GL85" s="161"/>
      <c r="GM85" s="161"/>
      <c r="GN85" s="161"/>
      <c r="GO85" s="161"/>
      <c r="GP85" s="161"/>
      <c r="GQ85" s="161"/>
      <c r="GR85" s="161"/>
      <c r="GS85" s="161"/>
      <c r="GT85" s="161"/>
      <c r="GU85" s="161"/>
      <c r="GV85" s="161"/>
      <c r="GW85" s="161"/>
      <c r="GX85" s="161"/>
      <c r="GY85" s="161"/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61"/>
      <c r="HM85" s="161"/>
      <c r="HN85" s="161"/>
      <c r="HO85" s="161"/>
      <c r="HP85" s="161"/>
      <c r="HQ85" s="161"/>
      <c r="HR85" s="161"/>
      <c r="HS85" s="161"/>
      <c r="HT85" s="161"/>
      <c r="HU85" s="161"/>
      <c r="HV85" s="161"/>
      <c r="HW85" s="161"/>
      <c r="HX85" s="161"/>
      <c r="HY85" s="161"/>
      <c r="HZ85" s="161"/>
      <c r="IA85" s="161"/>
      <c r="IB85" s="161"/>
      <c r="IC85" s="161"/>
      <c r="ID85" s="161"/>
      <c r="IE85" s="161"/>
      <c r="IF85" s="161"/>
      <c r="IG85" s="161"/>
      <c r="IH85" s="161"/>
      <c r="II85" s="161"/>
      <c r="IJ85" s="161"/>
      <c r="IK85" s="161"/>
      <c r="IL85" s="161"/>
      <c r="IM85" s="161"/>
      <c r="IN85" s="161"/>
      <c r="IO85" s="161"/>
      <c r="IP85" s="161"/>
      <c r="IQ85" s="161"/>
      <c r="IR85" s="161"/>
      <c r="IS85" s="161"/>
      <c r="IT85" s="161"/>
      <c r="IU85" s="161"/>
      <c r="IV85" s="161"/>
    </row>
    <row r="86" spans="1:256" ht="15" customHeight="1">
      <c r="A86" s="161"/>
      <c r="B86" s="161"/>
      <c r="C86" s="161" t="s">
        <v>208</v>
      </c>
      <c r="D86" s="161" t="s">
        <v>20</v>
      </c>
      <c r="E86" s="272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1"/>
      <c r="FI86" s="161"/>
      <c r="FJ86" s="161"/>
      <c r="FK86" s="161"/>
      <c r="FL86" s="161"/>
      <c r="FM86" s="161"/>
      <c r="FN86" s="161"/>
      <c r="FO86" s="161"/>
      <c r="FP86" s="161"/>
      <c r="FQ86" s="161"/>
      <c r="FR86" s="161"/>
      <c r="FS86" s="161"/>
      <c r="FT86" s="161"/>
      <c r="FU86" s="161"/>
      <c r="FV86" s="161"/>
      <c r="FW86" s="161"/>
      <c r="FX86" s="161"/>
      <c r="FY86" s="161"/>
      <c r="FZ86" s="161"/>
      <c r="GA86" s="161"/>
      <c r="GB86" s="161"/>
      <c r="GC86" s="161"/>
      <c r="GD86" s="161"/>
      <c r="GE86" s="161"/>
      <c r="GF86" s="161"/>
      <c r="GG86" s="161"/>
      <c r="GH86" s="161"/>
      <c r="GI86" s="161"/>
      <c r="GJ86" s="161"/>
      <c r="GK86" s="161"/>
      <c r="GL86" s="161"/>
      <c r="GM86" s="161"/>
      <c r="GN86" s="161"/>
      <c r="GO86" s="161"/>
      <c r="GP86" s="161"/>
      <c r="GQ86" s="161"/>
      <c r="GR86" s="161"/>
      <c r="GS86" s="161"/>
      <c r="GT86" s="161"/>
      <c r="GU86" s="161"/>
      <c r="GV86" s="161"/>
      <c r="GW86" s="161"/>
      <c r="GX86" s="161"/>
      <c r="GY86" s="161"/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61"/>
      <c r="HM86" s="161"/>
      <c r="HN86" s="161"/>
      <c r="HO86" s="161"/>
      <c r="HP86" s="161"/>
      <c r="HQ86" s="161"/>
      <c r="HR86" s="161"/>
      <c r="HS86" s="161"/>
      <c r="HT86" s="161"/>
      <c r="HU86" s="161"/>
      <c r="HV86" s="161"/>
      <c r="HW86" s="161"/>
      <c r="HX86" s="161"/>
      <c r="HY86" s="161"/>
      <c r="HZ86" s="161"/>
      <c r="IA86" s="161"/>
      <c r="IB86" s="161"/>
      <c r="IC86" s="161"/>
      <c r="ID86" s="161"/>
      <c r="IE86" s="161"/>
      <c r="IF86" s="161"/>
      <c r="IG86" s="161"/>
      <c r="IH86" s="161"/>
      <c r="II86" s="161"/>
      <c r="IJ86" s="161"/>
      <c r="IK86" s="161"/>
      <c r="IL86" s="161"/>
      <c r="IM86" s="161"/>
      <c r="IN86" s="161"/>
      <c r="IO86" s="161"/>
      <c r="IP86" s="161"/>
      <c r="IQ86" s="161"/>
      <c r="IR86" s="161"/>
      <c r="IS86" s="161"/>
      <c r="IT86" s="161"/>
      <c r="IU86" s="161"/>
      <c r="IV86" s="161"/>
    </row>
    <row r="87" spans="1:256" ht="15" customHeight="1">
      <c r="A87" s="161"/>
      <c r="B87" s="161"/>
      <c r="C87" s="161"/>
      <c r="D87" s="161"/>
      <c r="E87" s="272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  <c r="DP87" s="161"/>
      <c r="DQ87" s="161"/>
      <c r="DR87" s="161"/>
      <c r="DS87" s="161"/>
      <c r="DT87" s="161"/>
      <c r="DU87" s="161"/>
      <c r="DV87" s="161"/>
      <c r="DW87" s="161"/>
      <c r="DX87" s="161"/>
      <c r="DY87" s="161"/>
      <c r="DZ87" s="161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  <c r="EK87" s="161"/>
      <c r="EL87" s="161"/>
      <c r="EM87" s="161"/>
      <c r="EN87" s="161"/>
      <c r="EO87" s="161"/>
      <c r="EP87" s="161"/>
      <c r="EQ87" s="161"/>
      <c r="ER87" s="161"/>
      <c r="ES87" s="161"/>
      <c r="ET87" s="161"/>
      <c r="EU87" s="161"/>
      <c r="EV87" s="161"/>
      <c r="EW87" s="161"/>
      <c r="EX87" s="161"/>
      <c r="EY87" s="161"/>
      <c r="EZ87" s="161"/>
      <c r="FA87" s="161"/>
      <c r="FB87" s="161"/>
      <c r="FC87" s="161"/>
      <c r="FD87" s="161"/>
      <c r="FE87" s="161"/>
      <c r="FF87" s="161"/>
      <c r="FG87" s="161"/>
      <c r="FH87" s="161"/>
      <c r="FI87" s="161"/>
      <c r="FJ87" s="161"/>
      <c r="FK87" s="161"/>
      <c r="FL87" s="161"/>
      <c r="FM87" s="161"/>
      <c r="FN87" s="161"/>
      <c r="FO87" s="161"/>
      <c r="FP87" s="161"/>
      <c r="FQ87" s="161"/>
      <c r="FR87" s="161"/>
      <c r="FS87" s="161"/>
      <c r="FT87" s="161"/>
      <c r="FU87" s="161"/>
      <c r="FV87" s="161"/>
      <c r="FW87" s="161"/>
      <c r="FX87" s="161"/>
      <c r="FY87" s="161"/>
      <c r="FZ87" s="161"/>
      <c r="GA87" s="161"/>
      <c r="GB87" s="161"/>
      <c r="GC87" s="161"/>
      <c r="GD87" s="161"/>
      <c r="GE87" s="161"/>
      <c r="GF87" s="161"/>
      <c r="GG87" s="161"/>
      <c r="GH87" s="161"/>
      <c r="GI87" s="161"/>
      <c r="GJ87" s="161"/>
      <c r="GK87" s="161"/>
      <c r="GL87" s="161"/>
      <c r="GM87" s="161"/>
      <c r="GN87" s="161"/>
      <c r="GO87" s="161"/>
      <c r="GP87" s="161"/>
      <c r="GQ87" s="161"/>
      <c r="GR87" s="161"/>
      <c r="GS87" s="161"/>
      <c r="GT87" s="161"/>
      <c r="GU87" s="161"/>
      <c r="GV87" s="161"/>
      <c r="GW87" s="161"/>
      <c r="GX87" s="161"/>
      <c r="GY87" s="161"/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61"/>
      <c r="HM87" s="161"/>
      <c r="HN87" s="161"/>
      <c r="HO87" s="161"/>
      <c r="HP87" s="161"/>
      <c r="HQ87" s="161"/>
      <c r="HR87" s="161"/>
      <c r="HS87" s="161"/>
      <c r="HT87" s="161"/>
      <c r="HU87" s="161"/>
      <c r="HV87" s="161"/>
      <c r="HW87" s="161"/>
      <c r="HX87" s="161"/>
      <c r="HY87" s="161"/>
      <c r="HZ87" s="161"/>
      <c r="IA87" s="161"/>
      <c r="IB87" s="161"/>
      <c r="IC87" s="161"/>
      <c r="ID87" s="161"/>
      <c r="IE87" s="161"/>
      <c r="IF87" s="161"/>
      <c r="IG87" s="161"/>
      <c r="IH87" s="161"/>
      <c r="II87" s="161"/>
      <c r="IJ87" s="161"/>
      <c r="IK87" s="161"/>
      <c r="IL87" s="161"/>
      <c r="IM87" s="161"/>
      <c r="IN87" s="161"/>
      <c r="IO87" s="161"/>
      <c r="IP87" s="161"/>
      <c r="IQ87" s="161"/>
      <c r="IR87" s="161"/>
      <c r="IS87" s="161"/>
      <c r="IT87" s="161"/>
      <c r="IU87" s="161"/>
      <c r="IV87" s="161"/>
    </row>
    <row r="88" spans="1:256" ht="15" customHeight="1">
      <c r="A88" s="161"/>
      <c r="B88" s="161"/>
      <c r="C88" s="161" t="s">
        <v>209</v>
      </c>
      <c r="D88" s="161" t="s">
        <v>20</v>
      </c>
      <c r="E88" s="272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1"/>
      <c r="EN88" s="161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  <c r="FH88" s="161"/>
      <c r="FI88" s="161"/>
      <c r="FJ88" s="161"/>
      <c r="FK88" s="161"/>
      <c r="FL88" s="161"/>
      <c r="FM88" s="161"/>
      <c r="FN88" s="161"/>
      <c r="FO88" s="161"/>
      <c r="FP88" s="161"/>
      <c r="FQ88" s="161"/>
      <c r="FR88" s="161"/>
      <c r="FS88" s="161"/>
      <c r="FT88" s="161"/>
      <c r="FU88" s="161"/>
      <c r="FV88" s="161"/>
      <c r="FW88" s="161"/>
      <c r="FX88" s="161"/>
      <c r="FY88" s="161"/>
      <c r="FZ88" s="161"/>
      <c r="GA88" s="161"/>
      <c r="GB88" s="161"/>
      <c r="GC88" s="161"/>
      <c r="GD88" s="161"/>
      <c r="GE88" s="161"/>
      <c r="GF88" s="161"/>
      <c r="GG88" s="161"/>
      <c r="GH88" s="161"/>
      <c r="GI88" s="161"/>
      <c r="GJ88" s="161"/>
      <c r="GK88" s="161"/>
      <c r="GL88" s="161"/>
      <c r="GM88" s="161"/>
      <c r="GN88" s="161"/>
      <c r="GO88" s="161"/>
      <c r="GP88" s="161"/>
      <c r="GQ88" s="161"/>
      <c r="GR88" s="161"/>
      <c r="GS88" s="161"/>
      <c r="GT88" s="161"/>
      <c r="GU88" s="161"/>
      <c r="GV88" s="161"/>
      <c r="GW88" s="161"/>
      <c r="GX88" s="161"/>
      <c r="GY88" s="161"/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61"/>
      <c r="HM88" s="161"/>
      <c r="HN88" s="161"/>
      <c r="HO88" s="161"/>
      <c r="HP88" s="161"/>
      <c r="HQ88" s="161"/>
      <c r="HR88" s="161"/>
      <c r="HS88" s="161"/>
      <c r="HT88" s="161"/>
      <c r="HU88" s="161"/>
      <c r="HV88" s="161"/>
      <c r="HW88" s="161"/>
      <c r="HX88" s="161"/>
      <c r="HY88" s="161"/>
      <c r="HZ88" s="161"/>
      <c r="IA88" s="161"/>
      <c r="IB88" s="161"/>
      <c r="IC88" s="161"/>
      <c r="ID88" s="161"/>
      <c r="IE88" s="161"/>
      <c r="IF88" s="161"/>
      <c r="IG88" s="161"/>
      <c r="IH88" s="161"/>
      <c r="II88" s="161"/>
      <c r="IJ88" s="161"/>
      <c r="IK88" s="161"/>
      <c r="IL88" s="161"/>
      <c r="IM88" s="161"/>
      <c r="IN88" s="161"/>
      <c r="IO88" s="161"/>
      <c r="IP88" s="161"/>
      <c r="IQ88" s="161"/>
      <c r="IR88" s="161"/>
      <c r="IS88" s="161"/>
      <c r="IT88" s="161"/>
      <c r="IU88" s="161"/>
      <c r="IV88" s="161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printOptions horizontalCentered="1"/>
  <pageMargins left="0.5905511811023623" right="0.5905511811023623" top="0.73" bottom="0.6" header="0.38" footer="0.35"/>
  <pageSetup cellComments="asDisplayed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27"/>
  <sheetViews>
    <sheetView zoomScale="90" zoomScaleNormal="90" workbookViewId="0" topLeftCell="A27">
      <selection activeCell="J221" sqref="J221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0" width="8.140625" style="265" customWidth="1"/>
    <col min="11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0" ht="12.75" hidden="1">
      <c r="A1" s="1"/>
      <c r="B1" s="2"/>
      <c r="C1" s="3"/>
      <c r="D1" s="3"/>
      <c r="E1" s="3"/>
      <c r="F1" s="3"/>
      <c r="G1" s="3"/>
      <c r="H1" s="3"/>
      <c r="I1" s="3"/>
      <c r="J1" s="296"/>
      <c r="K1" s="3"/>
      <c r="L1" s="4"/>
      <c r="M1" s="1"/>
      <c r="N1" s="1"/>
      <c r="O1" s="3"/>
      <c r="P1" s="3"/>
      <c r="Q1" s="3"/>
      <c r="R1" s="3"/>
      <c r="S1" s="5"/>
      <c r="T1" s="1"/>
    </row>
    <row r="2" spans="1:20" ht="12.75" hidden="1">
      <c r="A2" s="6"/>
      <c r="B2" s="2"/>
      <c r="C2" s="7"/>
      <c r="D2" s="7"/>
      <c r="E2" s="7"/>
      <c r="F2" s="7"/>
      <c r="G2" s="7"/>
      <c r="H2" s="7"/>
      <c r="I2" s="7"/>
      <c r="J2" s="297" t="s">
        <v>22</v>
      </c>
      <c r="K2" s="3"/>
      <c r="L2" s="4"/>
      <c r="M2" s="1"/>
      <c r="N2" s="1"/>
      <c r="O2" s="3"/>
      <c r="P2" s="3"/>
      <c r="Q2" s="3"/>
      <c r="R2" s="3"/>
      <c r="S2" s="5"/>
      <c r="T2" s="1"/>
    </row>
    <row r="3" spans="1:20" ht="12.75" hidden="1">
      <c r="A3" s="8" t="s">
        <v>23</v>
      </c>
      <c r="B3" s="9"/>
      <c r="C3" s="10"/>
      <c r="D3" s="11" t="s">
        <v>24</v>
      </c>
      <c r="E3" s="10"/>
      <c r="F3" s="12"/>
      <c r="G3" s="11" t="s">
        <v>25</v>
      </c>
      <c r="H3" s="12"/>
      <c r="I3" s="10"/>
      <c r="J3" s="297"/>
      <c r="K3" s="3"/>
      <c r="L3" s="4"/>
      <c r="M3" s="1"/>
      <c r="N3" s="1"/>
      <c r="O3" s="3"/>
      <c r="P3" s="3"/>
      <c r="Q3" s="3"/>
      <c r="R3" s="3"/>
      <c r="S3" s="5"/>
      <c r="T3" s="1"/>
    </row>
    <row r="4" spans="1:20" ht="12.75" hidden="1">
      <c r="A4" s="8" t="s">
        <v>26</v>
      </c>
      <c r="B4" s="9"/>
      <c r="C4" s="10"/>
      <c r="D4" s="11" t="s">
        <v>27</v>
      </c>
      <c r="E4" s="10"/>
      <c r="F4" s="12"/>
      <c r="G4" s="11" t="s">
        <v>28</v>
      </c>
      <c r="H4" s="12"/>
      <c r="I4" s="10"/>
      <c r="J4" s="297"/>
      <c r="K4" s="3"/>
      <c r="L4" s="4"/>
      <c r="M4" s="1"/>
      <c r="N4" s="1"/>
      <c r="O4" s="3"/>
      <c r="P4" s="3"/>
      <c r="Q4" s="3"/>
      <c r="R4" s="3"/>
      <c r="S4" s="5"/>
      <c r="T4" s="1"/>
    </row>
    <row r="5" spans="1:20" ht="12.75" hidden="1">
      <c r="A5" s="8" t="s">
        <v>29</v>
      </c>
      <c r="B5" s="9"/>
      <c r="C5" s="10"/>
      <c r="D5" s="11" t="s">
        <v>30</v>
      </c>
      <c r="E5" s="10"/>
      <c r="F5" s="12"/>
      <c r="G5" s="11" t="s">
        <v>31</v>
      </c>
      <c r="H5" s="12"/>
      <c r="I5" s="10"/>
      <c r="J5" s="297"/>
      <c r="K5" s="3"/>
      <c r="L5" s="4"/>
      <c r="M5" s="1"/>
      <c r="N5" s="1"/>
      <c r="O5" s="3"/>
      <c r="P5" s="3"/>
      <c r="Q5" s="3"/>
      <c r="R5" s="3"/>
      <c r="S5" s="5"/>
      <c r="T5" s="1"/>
    </row>
    <row r="6" spans="1:20" ht="12.75" hidden="1">
      <c r="A6" s="8" t="s">
        <v>32</v>
      </c>
      <c r="B6" s="9"/>
      <c r="C6" s="10"/>
      <c r="D6" s="11" t="s">
        <v>33</v>
      </c>
      <c r="E6" s="10"/>
      <c r="F6" s="12"/>
      <c r="G6" s="11" t="s">
        <v>34</v>
      </c>
      <c r="H6" s="12"/>
      <c r="I6" s="10"/>
      <c r="J6" s="297"/>
      <c r="K6" s="3"/>
      <c r="L6" s="4"/>
      <c r="M6" s="1"/>
      <c r="N6" s="1"/>
      <c r="O6" s="3"/>
      <c r="P6" s="3"/>
      <c r="Q6" s="3"/>
      <c r="R6" s="3"/>
      <c r="S6" s="5"/>
      <c r="T6" s="1"/>
    </row>
    <row r="7" spans="1:20" ht="12.75" hidden="1">
      <c r="A7" s="8"/>
      <c r="B7" s="9"/>
      <c r="C7" s="10"/>
      <c r="D7" s="11"/>
      <c r="E7" s="10"/>
      <c r="F7" s="12"/>
      <c r="G7" s="11"/>
      <c r="H7" s="12"/>
      <c r="I7" s="10"/>
      <c r="J7" s="297"/>
      <c r="K7" s="3"/>
      <c r="L7" s="4"/>
      <c r="M7" s="1"/>
      <c r="N7" s="1"/>
      <c r="O7" s="3"/>
      <c r="P7" s="3"/>
      <c r="Q7" s="3"/>
      <c r="R7" s="3"/>
      <c r="S7" s="5"/>
      <c r="T7" s="1"/>
    </row>
    <row r="8" spans="1:20" ht="12.75" hidden="1">
      <c r="A8" s="8"/>
      <c r="B8" s="9"/>
      <c r="C8" s="10"/>
      <c r="D8" s="11"/>
      <c r="E8" s="10"/>
      <c r="F8" s="12"/>
      <c r="G8" s="11"/>
      <c r="H8" s="12"/>
      <c r="I8" s="10"/>
      <c r="J8" s="297"/>
      <c r="K8" s="3"/>
      <c r="L8" s="4"/>
      <c r="M8" s="1"/>
      <c r="N8" s="1"/>
      <c r="O8" s="3"/>
      <c r="P8" s="3"/>
      <c r="Q8" s="3"/>
      <c r="R8" s="3"/>
      <c r="S8" s="5"/>
      <c r="T8" s="1"/>
    </row>
    <row r="9" spans="1:20" ht="12.75" hidden="1">
      <c r="A9" s="8"/>
      <c r="B9" s="9"/>
      <c r="C9" s="10"/>
      <c r="D9" s="11"/>
      <c r="E9" s="10"/>
      <c r="F9" s="12"/>
      <c r="G9" s="11"/>
      <c r="H9" s="12"/>
      <c r="I9" s="10"/>
      <c r="J9" s="297"/>
      <c r="K9" s="3"/>
      <c r="L9" s="4"/>
      <c r="M9" s="1"/>
      <c r="N9" s="1"/>
      <c r="O9" s="3"/>
      <c r="P9" s="3"/>
      <c r="Q9" s="3"/>
      <c r="R9" s="3"/>
      <c r="S9" s="5"/>
      <c r="T9" s="1"/>
    </row>
    <row r="10" spans="1:20" ht="12.75" hidden="1">
      <c r="A10" s="8"/>
      <c r="B10" s="9"/>
      <c r="C10" s="10"/>
      <c r="D10" s="11"/>
      <c r="E10" s="10"/>
      <c r="F10" s="12"/>
      <c r="G10" s="11"/>
      <c r="H10" s="12"/>
      <c r="I10" s="10"/>
      <c r="J10" s="297"/>
      <c r="K10" s="3"/>
      <c r="L10" s="4"/>
      <c r="M10" s="1"/>
      <c r="N10" s="1"/>
      <c r="O10" s="3"/>
      <c r="P10" s="3"/>
      <c r="Q10" s="3"/>
      <c r="R10" s="3"/>
      <c r="S10" s="5"/>
      <c r="T10" s="1"/>
    </row>
    <row r="11" spans="1:20" ht="12.75" hidden="1">
      <c r="A11" s="8"/>
      <c r="B11" s="9"/>
      <c r="C11" s="10"/>
      <c r="D11" s="11"/>
      <c r="E11" s="10"/>
      <c r="F11" s="12"/>
      <c r="G11" s="11"/>
      <c r="H11" s="12"/>
      <c r="I11" s="10"/>
      <c r="J11" s="297"/>
      <c r="K11" s="3"/>
      <c r="L11" s="4"/>
      <c r="M11" s="1"/>
      <c r="N11" s="1"/>
      <c r="O11" s="3"/>
      <c r="P11" s="3"/>
      <c r="Q11" s="3"/>
      <c r="R11" s="3"/>
      <c r="S11" s="5"/>
      <c r="T11" s="1"/>
    </row>
    <row r="12" spans="1:20" ht="12.75" hidden="1">
      <c r="A12" s="8"/>
      <c r="B12" s="9"/>
      <c r="C12" s="10"/>
      <c r="D12" s="11"/>
      <c r="E12" s="10"/>
      <c r="F12" s="12"/>
      <c r="G12" s="11"/>
      <c r="H12" s="12"/>
      <c r="I12" s="10"/>
      <c r="J12" s="297"/>
      <c r="K12" s="3"/>
      <c r="L12" s="4"/>
      <c r="M12" s="1"/>
      <c r="N12" s="1"/>
      <c r="O12" s="3"/>
      <c r="P12" s="3"/>
      <c r="Q12" s="3"/>
      <c r="R12" s="3"/>
      <c r="S12" s="5"/>
      <c r="T12" s="1"/>
    </row>
    <row r="13" spans="1:20" ht="12.75" hidden="1">
      <c r="A13" s="8"/>
      <c r="B13" s="9"/>
      <c r="C13" s="10"/>
      <c r="D13" s="11"/>
      <c r="E13" s="10"/>
      <c r="F13" s="12"/>
      <c r="G13" s="11"/>
      <c r="H13" s="12"/>
      <c r="I13" s="10"/>
      <c r="J13" s="297"/>
      <c r="K13" s="3"/>
      <c r="L13" s="4"/>
      <c r="M13" s="1"/>
      <c r="N13" s="1"/>
      <c r="O13" s="3"/>
      <c r="P13" s="3"/>
      <c r="Q13" s="3"/>
      <c r="R13" s="3"/>
      <c r="S13" s="5"/>
      <c r="T13" s="1"/>
    </row>
    <row r="14" spans="1:20" ht="12.75" hidden="1">
      <c r="A14" s="8"/>
      <c r="B14" s="9"/>
      <c r="C14" s="10"/>
      <c r="D14" s="11"/>
      <c r="E14" s="10"/>
      <c r="F14" s="12"/>
      <c r="G14" s="11"/>
      <c r="H14" s="12"/>
      <c r="I14" s="10"/>
      <c r="J14" s="297"/>
      <c r="K14" s="3"/>
      <c r="L14" s="4"/>
      <c r="M14" s="1"/>
      <c r="N14" s="1"/>
      <c r="O14" s="3"/>
      <c r="P14" s="3"/>
      <c r="Q14" s="3"/>
      <c r="R14" s="3"/>
      <c r="S14" s="5"/>
      <c r="T14" s="1"/>
    </row>
    <row r="15" spans="1:20" ht="12.75" hidden="1">
      <c r="A15" s="8"/>
      <c r="B15" s="9"/>
      <c r="C15" s="13"/>
      <c r="D15" s="14"/>
      <c r="E15" s="13"/>
      <c r="F15" s="15"/>
      <c r="G15" s="11"/>
      <c r="H15" s="15"/>
      <c r="I15" s="13"/>
      <c r="J15" s="297"/>
      <c r="K15" s="3"/>
      <c r="L15" s="4"/>
      <c r="M15" s="1"/>
      <c r="N15" s="1"/>
      <c r="O15" s="3"/>
      <c r="P15" s="3"/>
      <c r="Q15" s="3"/>
      <c r="R15" s="3"/>
      <c r="S15" s="5"/>
      <c r="T15" s="1"/>
    </row>
    <row r="16" spans="1:20" ht="16.5" customHeight="1">
      <c r="A16" s="16"/>
      <c r="B16" s="17"/>
      <c r="C16" s="18"/>
      <c r="D16" s="16"/>
      <c r="E16" s="16"/>
      <c r="F16" s="18"/>
      <c r="G16" s="18"/>
      <c r="H16" s="19" t="s">
        <v>35</v>
      </c>
      <c r="I16" s="18"/>
      <c r="J16" s="298"/>
      <c r="K16" s="18"/>
      <c r="L16" s="20"/>
      <c r="M16" s="16"/>
      <c r="N16" s="16"/>
      <c r="O16" s="18"/>
      <c r="P16" s="18"/>
      <c r="Q16" s="18"/>
      <c r="R16" s="18"/>
      <c r="S16" s="21"/>
      <c r="T16" s="16"/>
    </row>
    <row r="17" spans="1:20" ht="15.75">
      <c r="A17" s="1"/>
      <c r="B17" s="22"/>
      <c r="C17" s="6"/>
      <c r="D17" s="23"/>
      <c r="E17" s="24"/>
      <c r="F17" s="24"/>
      <c r="G17" s="24"/>
      <c r="H17" s="163" t="s">
        <v>186</v>
      </c>
      <c r="I17" s="24"/>
      <c r="J17" s="299"/>
      <c r="K17" s="24"/>
      <c r="L17" s="24"/>
      <c r="M17" s="24"/>
      <c r="N17" s="24"/>
      <c r="O17" s="24"/>
      <c r="P17" s="24"/>
      <c r="Q17" s="24"/>
      <c r="R17" s="24"/>
      <c r="S17" s="5"/>
      <c r="T17" s="1"/>
    </row>
    <row r="18" spans="1:20" ht="13.5" customHeight="1" thickBot="1">
      <c r="A18" s="25"/>
      <c r="B18" s="26"/>
      <c r="C18" s="27"/>
      <c r="D18" s="27"/>
      <c r="E18" s="27"/>
      <c r="F18" s="27"/>
      <c r="G18" s="27"/>
      <c r="H18" s="27"/>
      <c r="I18" s="27"/>
      <c r="J18" s="300"/>
      <c r="K18" s="28"/>
      <c r="L18" s="29"/>
      <c r="M18" s="30"/>
      <c r="N18" s="30"/>
      <c r="O18" s="28"/>
      <c r="P18" s="28"/>
      <c r="Q18" s="31"/>
      <c r="R18" s="28"/>
      <c r="S18" s="32"/>
      <c r="T18" s="30"/>
    </row>
    <row r="19" spans="1:20" ht="11.25" customHeight="1" thickBot="1">
      <c r="A19" s="33"/>
      <c r="B19" s="34"/>
      <c r="C19" s="35" t="s">
        <v>36</v>
      </c>
      <c r="D19" s="35" t="s">
        <v>37</v>
      </c>
      <c r="E19" s="35" t="s">
        <v>38</v>
      </c>
      <c r="F19" s="35" t="s">
        <v>39</v>
      </c>
      <c r="G19" s="35" t="s">
        <v>40</v>
      </c>
      <c r="H19" s="35" t="s">
        <v>41</v>
      </c>
      <c r="I19" s="35" t="s">
        <v>42</v>
      </c>
      <c r="J19" s="301" t="s">
        <v>43</v>
      </c>
      <c r="K19" s="35" t="s">
        <v>44</v>
      </c>
      <c r="L19" s="36" t="s">
        <v>45</v>
      </c>
      <c r="M19" s="35" t="s">
        <v>46</v>
      </c>
      <c r="N19" s="37" t="s">
        <v>47</v>
      </c>
      <c r="O19" s="35" t="s">
        <v>48</v>
      </c>
      <c r="P19" s="35" t="s">
        <v>49</v>
      </c>
      <c r="Q19" s="35" t="s">
        <v>50</v>
      </c>
      <c r="R19" s="35" t="s">
        <v>51</v>
      </c>
      <c r="S19" s="38" t="s">
        <v>52</v>
      </c>
      <c r="T19" s="6"/>
    </row>
    <row r="20" spans="1:20" ht="13.5" customHeight="1" thickBot="1">
      <c r="A20" s="39" t="s">
        <v>53</v>
      </c>
      <c r="B20" s="40" t="s">
        <v>54</v>
      </c>
      <c r="C20" s="41" t="s">
        <v>55</v>
      </c>
      <c r="D20" s="41" t="s">
        <v>56</v>
      </c>
      <c r="E20" s="42" t="s">
        <v>57</v>
      </c>
      <c r="F20" s="41" t="s">
        <v>58</v>
      </c>
      <c r="G20" s="41" t="s">
        <v>59</v>
      </c>
      <c r="H20" s="41" t="s">
        <v>60</v>
      </c>
      <c r="I20" s="41" t="s">
        <v>61</v>
      </c>
      <c r="J20" s="302" t="s">
        <v>62</v>
      </c>
      <c r="K20" s="41" t="s">
        <v>63</v>
      </c>
      <c r="L20" s="43" t="s">
        <v>64</v>
      </c>
      <c r="M20" s="44" t="s">
        <v>65</v>
      </c>
      <c r="N20" s="45" t="s">
        <v>66</v>
      </c>
      <c r="O20" s="41" t="s">
        <v>67</v>
      </c>
      <c r="P20" s="44" t="s">
        <v>68</v>
      </c>
      <c r="Q20" s="44" t="s">
        <v>69</v>
      </c>
      <c r="R20" s="44" t="s">
        <v>70</v>
      </c>
      <c r="S20" s="46"/>
      <c r="T20" s="6"/>
    </row>
    <row r="21" spans="1:20" ht="13.5" customHeight="1" thickBot="1">
      <c r="A21" s="47"/>
      <c r="B21" s="48"/>
      <c r="C21" s="48" t="s">
        <v>71</v>
      </c>
      <c r="D21" s="48" t="s">
        <v>72</v>
      </c>
      <c r="E21" s="48" t="s">
        <v>73</v>
      </c>
      <c r="F21" s="48" t="s">
        <v>74</v>
      </c>
      <c r="G21" s="48" t="s">
        <v>75</v>
      </c>
      <c r="H21" s="48" t="s">
        <v>76</v>
      </c>
      <c r="I21" s="48" t="s">
        <v>77</v>
      </c>
      <c r="J21" s="303" t="s">
        <v>78</v>
      </c>
      <c r="K21" s="48" t="s">
        <v>79</v>
      </c>
      <c r="L21" s="48" t="s">
        <v>80</v>
      </c>
      <c r="M21" s="48" t="s">
        <v>81</v>
      </c>
      <c r="N21" s="48" t="s">
        <v>82</v>
      </c>
      <c r="O21" s="48" t="s">
        <v>83</v>
      </c>
      <c r="P21" s="48" t="s">
        <v>84</v>
      </c>
      <c r="Q21" s="48" t="s">
        <v>85</v>
      </c>
      <c r="R21" s="49" t="s">
        <v>86</v>
      </c>
      <c r="S21" s="50" t="s">
        <v>87</v>
      </c>
      <c r="T21" s="51"/>
    </row>
    <row r="22" spans="1:20" ht="12" customHeight="1">
      <c r="A22" s="52">
        <v>80102</v>
      </c>
      <c r="B22" s="53">
        <v>4010</v>
      </c>
      <c r="C22" s="54"/>
      <c r="D22" s="55"/>
      <c r="E22" s="56"/>
      <c r="F22" s="56"/>
      <c r="G22" s="56"/>
      <c r="H22" s="56"/>
      <c r="I22" s="56"/>
      <c r="J22" s="204"/>
      <c r="K22" s="56"/>
      <c r="L22" s="56"/>
      <c r="M22" s="57"/>
      <c r="N22" s="58"/>
      <c r="O22" s="58"/>
      <c r="P22" s="58"/>
      <c r="Q22" s="58"/>
      <c r="R22" s="58"/>
      <c r="S22" s="59">
        <f aca="true" t="shared" si="0" ref="S22:S68">R22+Q22+P22+O22+N22+M22+L22+K22+J22+I22+H22+G22+F22+E22+D22+C22</f>
        <v>0</v>
      </c>
      <c r="T22" s="1"/>
    </row>
    <row r="23" spans="1:20" ht="12" customHeight="1">
      <c r="A23" s="60"/>
      <c r="B23" s="53">
        <v>4040</v>
      </c>
      <c r="C23" s="61"/>
      <c r="D23" s="55"/>
      <c r="E23" s="55"/>
      <c r="F23" s="55"/>
      <c r="G23" s="55"/>
      <c r="H23" s="55"/>
      <c r="I23" s="55"/>
      <c r="J23" s="205"/>
      <c r="K23" s="55"/>
      <c r="L23" s="55"/>
      <c r="M23" s="58"/>
      <c r="N23" s="58"/>
      <c r="O23" s="58"/>
      <c r="P23" s="58"/>
      <c r="Q23" s="58"/>
      <c r="R23" s="58"/>
      <c r="S23" s="62">
        <f t="shared" si="0"/>
        <v>0</v>
      </c>
      <c r="T23" s="1"/>
    </row>
    <row r="24" spans="1:20" ht="12" customHeight="1">
      <c r="A24" s="63"/>
      <c r="B24" s="64">
        <v>4110</v>
      </c>
      <c r="C24" s="54"/>
      <c r="D24" s="56"/>
      <c r="E24" s="56"/>
      <c r="F24" s="56"/>
      <c r="G24" s="56"/>
      <c r="H24" s="56"/>
      <c r="I24" s="56"/>
      <c r="J24" s="204"/>
      <c r="K24" s="56"/>
      <c r="L24" s="56"/>
      <c r="M24" s="57"/>
      <c r="N24" s="58"/>
      <c r="O24" s="58"/>
      <c r="P24" s="58"/>
      <c r="Q24" s="58"/>
      <c r="R24" s="58"/>
      <c r="S24" s="62">
        <f t="shared" si="0"/>
        <v>0</v>
      </c>
      <c r="T24" s="1"/>
    </row>
    <row r="25" spans="1:20" ht="12" customHeight="1">
      <c r="A25" s="63" t="s">
        <v>88</v>
      </c>
      <c r="B25" s="65">
        <v>4120</v>
      </c>
      <c r="C25" s="66"/>
      <c r="D25" s="67"/>
      <c r="E25" s="67"/>
      <c r="F25" s="67"/>
      <c r="G25" s="67"/>
      <c r="H25" s="67"/>
      <c r="I25" s="67"/>
      <c r="J25" s="304"/>
      <c r="K25" s="67"/>
      <c r="L25" s="67"/>
      <c r="M25" s="68"/>
      <c r="N25" s="68"/>
      <c r="O25" s="57"/>
      <c r="P25" s="57"/>
      <c r="Q25" s="57"/>
      <c r="R25" s="69"/>
      <c r="S25" s="62">
        <f t="shared" si="0"/>
        <v>0</v>
      </c>
      <c r="T25" s="1"/>
    </row>
    <row r="26" spans="1:20" ht="12" customHeight="1">
      <c r="A26" s="63" t="s">
        <v>89</v>
      </c>
      <c r="B26" s="64">
        <v>4170</v>
      </c>
      <c r="C26" s="54"/>
      <c r="D26" s="56"/>
      <c r="E26" s="56"/>
      <c r="F26" s="56"/>
      <c r="G26" s="56"/>
      <c r="H26" s="56"/>
      <c r="I26" s="56"/>
      <c r="J26" s="204"/>
      <c r="K26" s="56"/>
      <c r="L26" s="56"/>
      <c r="M26" s="57"/>
      <c r="N26" s="56"/>
      <c r="O26" s="58"/>
      <c r="P26" s="58"/>
      <c r="Q26" s="58"/>
      <c r="R26" s="58"/>
      <c r="S26" s="62">
        <f t="shared" si="0"/>
        <v>0</v>
      </c>
      <c r="T26" s="1"/>
    </row>
    <row r="27" spans="1:20" ht="12" customHeight="1">
      <c r="A27" s="63" t="s">
        <v>90</v>
      </c>
      <c r="B27" s="64">
        <v>4210</v>
      </c>
      <c r="C27" s="54"/>
      <c r="D27" s="56"/>
      <c r="E27" s="56"/>
      <c r="F27" s="56"/>
      <c r="G27" s="56"/>
      <c r="H27" s="56"/>
      <c r="I27" s="56"/>
      <c r="J27" s="204"/>
      <c r="K27" s="56"/>
      <c r="L27" s="56"/>
      <c r="M27" s="57"/>
      <c r="N27" s="58"/>
      <c r="O27" s="58"/>
      <c r="P27" s="58"/>
      <c r="Q27" s="58"/>
      <c r="R27" s="58"/>
      <c r="S27" s="62">
        <f t="shared" si="0"/>
        <v>0</v>
      </c>
      <c r="T27" s="1"/>
    </row>
    <row r="28" spans="1:20" ht="12" customHeight="1">
      <c r="A28" s="63" t="s">
        <v>91</v>
      </c>
      <c r="B28" s="64">
        <v>4260</v>
      </c>
      <c r="C28" s="54"/>
      <c r="D28" s="56"/>
      <c r="E28" s="56"/>
      <c r="F28" s="56"/>
      <c r="G28" s="56"/>
      <c r="H28" s="56"/>
      <c r="I28" s="56"/>
      <c r="J28" s="204"/>
      <c r="K28" s="56"/>
      <c r="L28" s="56"/>
      <c r="M28" s="57"/>
      <c r="N28" s="58"/>
      <c r="O28" s="58"/>
      <c r="P28" s="58"/>
      <c r="Q28" s="58"/>
      <c r="R28" s="58"/>
      <c r="S28" s="62">
        <f t="shared" si="0"/>
        <v>0</v>
      </c>
      <c r="T28" s="1"/>
    </row>
    <row r="29" spans="1:20" ht="12" customHeight="1">
      <c r="A29" s="63"/>
      <c r="B29" s="64">
        <v>4300</v>
      </c>
      <c r="C29" s="54"/>
      <c r="D29" s="56"/>
      <c r="E29" s="56"/>
      <c r="F29" s="56"/>
      <c r="G29" s="56"/>
      <c r="H29" s="56"/>
      <c r="I29" s="56"/>
      <c r="J29" s="204"/>
      <c r="K29" s="56"/>
      <c r="L29" s="56"/>
      <c r="M29" s="57"/>
      <c r="N29" s="58"/>
      <c r="O29" s="58"/>
      <c r="P29" s="58"/>
      <c r="Q29" s="58"/>
      <c r="R29" s="58"/>
      <c r="S29" s="62">
        <f t="shared" si="0"/>
        <v>0</v>
      </c>
      <c r="T29" s="1"/>
    </row>
    <row r="30" spans="1:20" ht="12" customHeight="1">
      <c r="A30" s="63"/>
      <c r="B30" s="64">
        <v>4410</v>
      </c>
      <c r="C30" s="54"/>
      <c r="D30" s="56"/>
      <c r="E30" s="56"/>
      <c r="F30" s="56"/>
      <c r="G30" s="56"/>
      <c r="H30" s="56"/>
      <c r="I30" s="56"/>
      <c r="J30" s="204"/>
      <c r="K30" s="56"/>
      <c r="L30" s="56"/>
      <c r="M30" s="57"/>
      <c r="N30" s="58"/>
      <c r="O30" s="58"/>
      <c r="P30" s="58"/>
      <c r="Q30" s="58"/>
      <c r="R30" s="58"/>
      <c r="S30" s="62">
        <f t="shared" si="0"/>
        <v>0</v>
      </c>
      <c r="T30" s="1"/>
    </row>
    <row r="31" spans="1:20" ht="12" customHeight="1" thickBot="1">
      <c r="A31" s="70"/>
      <c r="B31" s="71">
        <v>4440</v>
      </c>
      <c r="C31" s="72"/>
      <c r="D31" s="73"/>
      <c r="E31" s="73"/>
      <c r="F31" s="73"/>
      <c r="G31" s="73"/>
      <c r="H31" s="73"/>
      <c r="I31" s="73"/>
      <c r="J31" s="305"/>
      <c r="K31" s="73"/>
      <c r="L31" s="73"/>
      <c r="M31" s="74"/>
      <c r="N31" s="74"/>
      <c r="O31" s="74"/>
      <c r="P31" s="74"/>
      <c r="Q31" s="73"/>
      <c r="R31" s="75"/>
      <c r="S31" s="76">
        <f t="shared" si="0"/>
        <v>0</v>
      </c>
      <c r="T31" s="1"/>
    </row>
    <row r="32" spans="1:20" ht="12" customHeight="1" thickBot="1">
      <c r="A32" s="77" t="s">
        <v>92</v>
      </c>
      <c r="B32" s="78"/>
      <c r="C32" s="79">
        <f>SUM(C22:C31)</f>
        <v>0</v>
      </c>
      <c r="D32" s="79">
        <f>SUM(D22:D31)</f>
        <v>0</v>
      </c>
      <c r="E32" s="79">
        <f aca="true" t="shared" si="1" ref="E32:R32">SUM(E22:E31)</f>
        <v>0</v>
      </c>
      <c r="F32" s="79">
        <f t="shared" si="1"/>
        <v>0</v>
      </c>
      <c r="G32" s="79">
        <f t="shared" si="1"/>
        <v>0</v>
      </c>
      <c r="H32" s="79">
        <f t="shared" si="1"/>
        <v>0</v>
      </c>
      <c r="I32" s="79">
        <f t="shared" si="1"/>
        <v>0</v>
      </c>
      <c r="J32" s="306">
        <f t="shared" si="1"/>
        <v>0</v>
      </c>
      <c r="K32" s="79">
        <f t="shared" si="1"/>
        <v>0</v>
      </c>
      <c r="L32" s="79">
        <f t="shared" si="1"/>
        <v>0</v>
      </c>
      <c r="M32" s="79">
        <f t="shared" si="1"/>
        <v>0</v>
      </c>
      <c r="N32" s="79">
        <f t="shared" si="1"/>
        <v>0</v>
      </c>
      <c r="O32" s="79">
        <f t="shared" si="1"/>
        <v>0</v>
      </c>
      <c r="P32" s="79">
        <f t="shared" si="1"/>
        <v>0</v>
      </c>
      <c r="Q32" s="79">
        <f t="shared" si="1"/>
        <v>0</v>
      </c>
      <c r="R32" s="79">
        <f t="shared" si="1"/>
        <v>0</v>
      </c>
      <c r="S32" s="80">
        <f t="shared" si="0"/>
        <v>0</v>
      </c>
      <c r="T32" s="81"/>
    </row>
    <row r="33" spans="1:20" ht="12" customHeight="1">
      <c r="A33" s="63">
        <v>80111</v>
      </c>
      <c r="B33" s="82">
        <v>3020</v>
      </c>
      <c r="C33" s="83"/>
      <c r="D33" s="83"/>
      <c r="E33" s="84"/>
      <c r="F33" s="84"/>
      <c r="G33" s="84"/>
      <c r="H33" s="84"/>
      <c r="I33" s="83"/>
      <c r="J33" s="307"/>
      <c r="K33" s="83"/>
      <c r="L33" s="83"/>
      <c r="M33" s="85"/>
      <c r="N33" s="85"/>
      <c r="O33" s="85"/>
      <c r="P33" s="85"/>
      <c r="Q33" s="85"/>
      <c r="R33" s="85"/>
      <c r="S33" s="59">
        <f t="shared" si="0"/>
        <v>0</v>
      </c>
      <c r="T33" s="1"/>
    </row>
    <row r="34" spans="1:20" ht="12" customHeight="1">
      <c r="A34" s="86"/>
      <c r="B34" s="53">
        <v>4010</v>
      </c>
      <c r="C34" s="61"/>
      <c r="D34" s="61"/>
      <c r="E34" s="55"/>
      <c r="F34" s="55"/>
      <c r="G34" s="55"/>
      <c r="H34" s="55"/>
      <c r="I34" s="61"/>
      <c r="J34" s="205"/>
      <c r="K34" s="61"/>
      <c r="L34" s="61"/>
      <c r="M34" s="87"/>
      <c r="N34" s="87"/>
      <c r="O34" s="87"/>
      <c r="P34" s="87"/>
      <c r="Q34" s="87"/>
      <c r="R34" s="87"/>
      <c r="S34" s="62">
        <f t="shared" si="0"/>
        <v>0</v>
      </c>
      <c r="T34" s="1"/>
    </row>
    <row r="35" spans="1:20" ht="12" customHeight="1">
      <c r="A35" s="88"/>
      <c r="B35" s="53">
        <v>4040</v>
      </c>
      <c r="C35" s="61"/>
      <c r="D35" s="61"/>
      <c r="E35" s="55"/>
      <c r="F35" s="55"/>
      <c r="G35" s="55"/>
      <c r="H35" s="55"/>
      <c r="I35" s="61"/>
      <c r="J35" s="205"/>
      <c r="K35" s="61"/>
      <c r="L35" s="61"/>
      <c r="M35" s="87"/>
      <c r="N35" s="87"/>
      <c r="O35" s="87"/>
      <c r="P35" s="87"/>
      <c r="Q35" s="87"/>
      <c r="R35" s="87"/>
      <c r="S35" s="62">
        <f t="shared" si="0"/>
        <v>0</v>
      </c>
      <c r="T35" s="1"/>
    </row>
    <row r="36" spans="1:20" ht="12" customHeight="1">
      <c r="A36" s="63"/>
      <c r="B36" s="53">
        <v>4110</v>
      </c>
      <c r="C36" s="61"/>
      <c r="D36" s="61"/>
      <c r="E36" s="55"/>
      <c r="F36" s="55"/>
      <c r="G36" s="55"/>
      <c r="H36" s="55"/>
      <c r="I36" s="61"/>
      <c r="J36" s="205"/>
      <c r="K36" s="61"/>
      <c r="L36" s="61"/>
      <c r="M36" s="87"/>
      <c r="N36" s="87"/>
      <c r="O36" s="87"/>
      <c r="P36" s="87"/>
      <c r="Q36" s="87"/>
      <c r="R36" s="87"/>
      <c r="S36" s="62">
        <f t="shared" si="0"/>
        <v>0</v>
      </c>
      <c r="T36" s="1"/>
    </row>
    <row r="37" spans="1:20" ht="12" customHeight="1">
      <c r="A37" s="63"/>
      <c r="B37" s="53">
        <v>4120</v>
      </c>
      <c r="C37" s="61"/>
      <c r="D37" s="61"/>
      <c r="E37" s="55"/>
      <c r="F37" s="55"/>
      <c r="G37" s="55"/>
      <c r="H37" s="55"/>
      <c r="I37" s="61"/>
      <c r="J37" s="205"/>
      <c r="K37" s="61"/>
      <c r="L37" s="61"/>
      <c r="M37" s="87"/>
      <c r="N37" s="87"/>
      <c r="O37" s="87"/>
      <c r="P37" s="87"/>
      <c r="Q37" s="87"/>
      <c r="R37" s="87"/>
      <c r="S37" s="62">
        <f t="shared" si="0"/>
        <v>0</v>
      </c>
      <c r="T37" s="1"/>
    </row>
    <row r="38" spans="1:20" ht="12" customHeight="1">
      <c r="A38" s="63" t="s">
        <v>93</v>
      </c>
      <c r="B38" s="53">
        <v>4210</v>
      </c>
      <c r="C38" s="61"/>
      <c r="D38" s="61"/>
      <c r="E38" s="55"/>
      <c r="F38" s="55"/>
      <c r="G38" s="55"/>
      <c r="H38" s="55"/>
      <c r="I38" s="61"/>
      <c r="J38" s="205"/>
      <c r="K38" s="61"/>
      <c r="L38" s="61"/>
      <c r="M38" s="87"/>
      <c r="N38" s="87"/>
      <c r="O38" s="87"/>
      <c r="P38" s="87"/>
      <c r="Q38" s="87"/>
      <c r="R38" s="87"/>
      <c r="S38" s="62">
        <f t="shared" si="0"/>
        <v>0</v>
      </c>
      <c r="T38" s="1"/>
    </row>
    <row r="39" spans="1:20" ht="12" customHeight="1">
      <c r="A39" s="63" t="s">
        <v>94</v>
      </c>
      <c r="B39" s="53">
        <v>4240</v>
      </c>
      <c r="C39" s="61"/>
      <c r="D39" s="61"/>
      <c r="E39" s="55"/>
      <c r="F39" s="55"/>
      <c r="G39" s="55"/>
      <c r="H39" s="55"/>
      <c r="I39" s="61"/>
      <c r="J39" s="205"/>
      <c r="K39" s="61"/>
      <c r="L39" s="61"/>
      <c r="M39" s="87"/>
      <c r="N39" s="87"/>
      <c r="O39" s="87"/>
      <c r="P39" s="87"/>
      <c r="Q39" s="87"/>
      <c r="R39" s="87"/>
      <c r="S39" s="62">
        <f t="shared" si="0"/>
        <v>0</v>
      </c>
      <c r="T39" s="1"/>
    </row>
    <row r="40" spans="1:20" ht="12" customHeight="1">
      <c r="A40" s="63"/>
      <c r="B40" s="53">
        <v>4260</v>
      </c>
      <c r="C40" s="61"/>
      <c r="D40" s="61"/>
      <c r="E40" s="55"/>
      <c r="F40" s="55"/>
      <c r="G40" s="55"/>
      <c r="H40" s="55"/>
      <c r="I40" s="61"/>
      <c r="J40" s="205"/>
      <c r="K40" s="61"/>
      <c r="L40" s="61"/>
      <c r="M40" s="87"/>
      <c r="N40" s="87"/>
      <c r="O40" s="87"/>
      <c r="P40" s="87"/>
      <c r="Q40" s="87"/>
      <c r="R40" s="87"/>
      <c r="S40" s="62">
        <f t="shared" si="0"/>
        <v>0</v>
      </c>
      <c r="T40" s="1"/>
    </row>
    <row r="41" spans="1:20" ht="12" customHeight="1">
      <c r="A41" s="63"/>
      <c r="B41" s="53">
        <v>4300</v>
      </c>
      <c r="C41" s="61"/>
      <c r="D41" s="61"/>
      <c r="E41" s="55"/>
      <c r="F41" s="55"/>
      <c r="G41" s="55"/>
      <c r="H41" s="55"/>
      <c r="I41" s="61"/>
      <c r="J41" s="205"/>
      <c r="K41" s="61"/>
      <c r="L41" s="61"/>
      <c r="M41" s="87"/>
      <c r="N41" s="87"/>
      <c r="O41" s="87"/>
      <c r="P41" s="87"/>
      <c r="Q41" s="87"/>
      <c r="R41" s="87"/>
      <c r="S41" s="62">
        <f t="shared" si="0"/>
        <v>0</v>
      </c>
      <c r="T41" s="1"/>
    </row>
    <row r="42" spans="1:20" ht="12" customHeight="1">
      <c r="A42" s="63"/>
      <c r="B42" s="53">
        <v>4410</v>
      </c>
      <c r="C42" s="61"/>
      <c r="D42" s="61"/>
      <c r="E42" s="55"/>
      <c r="F42" s="55"/>
      <c r="G42" s="55"/>
      <c r="H42" s="55"/>
      <c r="I42" s="61"/>
      <c r="J42" s="205"/>
      <c r="K42" s="61"/>
      <c r="L42" s="61"/>
      <c r="M42" s="87"/>
      <c r="N42" s="87"/>
      <c r="O42" s="87"/>
      <c r="P42" s="87"/>
      <c r="Q42" s="87"/>
      <c r="R42" s="87"/>
      <c r="S42" s="62">
        <f t="shared" si="0"/>
        <v>0</v>
      </c>
      <c r="T42" s="1"/>
    </row>
    <row r="43" spans="1:20" ht="12" customHeight="1" thickBot="1">
      <c r="A43" s="63"/>
      <c r="B43" s="53">
        <v>4440</v>
      </c>
      <c r="C43" s="61"/>
      <c r="D43" s="61"/>
      <c r="E43" s="55"/>
      <c r="F43" s="55"/>
      <c r="G43" s="55"/>
      <c r="H43" s="55"/>
      <c r="I43" s="61"/>
      <c r="J43" s="205"/>
      <c r="K43" s="61"/>
      <c r="L43" s="61"/>
      <c r="M43" s="87"/>
      <c r="N43" s="87"/>
      <c r="O43" s="87"/>
      <c r="P43" s="87"/>
      <c r="Q43" s="87"/>
      <c r="R43" s="87"/>
      <c r="S43" s="76">
        <f t="shared" si="0"/>
        <v>0</v>
      </c>
      <c r="T43" s="1"/>
    </row>
    <row r="44" spans="1:20" ht="12" customHeight="1" thickBot="1">
      <c r="A44" s="77" t="s">
        <v>95</v>
      </c>
      <c r="B44" s="78"/>
      <c r="C44" s="79">
        <f>SUM(C33:C43)</f>
        <v>0</v>
      </c>
      <c r="D44" s="79">
        <f>SUM(D33:D43)</f>
        <v>0</v>
      </c>
      <c r="E44" s="79">
        <f>SUM(E33:E43)</f>
        <v>0</v>
      </c>
      <c r="F44" s="79">
        <f aca="true" t="shared" si="2" ref="F44:R44">SUM(F33:F43)</f>
        <v>0</v>
      </c>
      <c r="G44" s="79">
        <f t="shared" si="2"/>
        <v>0</v>
      </c>
      <c r="H44" s="79">
        <f t="shared" si="2"/>
        <v>0</v>
      </c>
      <c r="I44" s="79">
        <f t="shared" si="2"/>
        <v>0</v>
      </c>
      <c r="J44" s="306">
        <f t="shared" si="2"/>
        <v>0</v>
      </c>
      <c r="K44" s="79">
        <f t="shared" si="2"/>
        <v>0</v>
      </c>
      <c r="L44" s="79">
        <f t="shared" si="2"/>
        <v>0</v>
      </c>
      <c r="M44" s="79">
        <f t="shared" si="2"/>
        <v>0</v>
      </c>
      <c r="N44" s="79">
        <f t="shared" si="2"/>
        <v>0</v>
      </c>
      <c r="O44" s="79">
        <f t="shared" si="2"/>
        <v>0</v>
      </c>
      <c r="P44" s="79">
        <f t="shared" si="2"/>
        <v>0</v>
      </c>
      <c r="Q44" s="79">
        <f t="shared" si="2"/>
        <v>0</v>
      </c>
      <c r="R44" s="79">
        <f t="shared" si="2"/>
        <v>0</v>
      </c>
      <c r="S44" s="80">
        <f t="shared" si="0"/>
        <v>0</v>
      </c>
      <c r="T44" s="81"/>
    </row>
    <row r="45" spans="1:20" ht="12" customHeight="1">
      <c r="A45" s="63">
        <v>80120</v>
      </c>
      <c r="B45" s="64">
        <v>3020</v>
      </c>
      <c r="C45" s="56"/>
      <c r="D45" s="56"/>
      <c r="E45" s="56"/>
      <c r="F45" s="56"/>
      <c r="G45" s="56"/>
      <c r="H45" s="56"/>
      <c r="I45" s="56"/>
      <c r="J45" s="204"/>
      <c r="K45" s="56"/>
      <c r="L45" s="56"/>
      <c r="M45" s="57"/>
      <c r="N45" s="58"/>
      <c r="O45" s="58"/>
      <c r="P45" s="58"/>
      <c r="Q45" s="58"/>
      <c r="R45" s="58"/>
      <c r="S45" s="62">
        <f t="shared" si="0"/>
        <v>0</v>
      </c>
      <c r="T45" s="1"/>
    </row>
    <row r="46" spans="1:20" ht="12" customHeight="1">
      <c r="A46" s="60"/>
      <c r="B46" s="53">
        <v>4010</v>
      </c>
      <c r="C46" s="55"/>
      <c r="D46" s="55"/>
      <c r="E46" s="55"/>
      <c r="F46" s="55"/>
      <c r="G46" s="55"/>
      <c r="H46" s="55"/>
      <c r="I46" s="55"/>
      <c r="J46" s="205"/>
      <c r="K46" s="55"/>
      <c r="L46" s="55"/>
      <c r="M46" s="58"/>
      <c r="N46" s="58"/>
      <c r="O46" s="58"/>
      <c r="P46" s="58"/>
      <c r="Q46" s="58"/>
      <c r="R46" s="58"/>
      <c r="S46" s="62">
        <f t="shared" si="0"/>
        <v>0</v>
      </c>
      <c r="T46" s="1"/>
    </row>
    <row r="47" spans="1:20" ht="12" customHeight="1">
      <c r="A47" s="63" t="s">
        <v>96</v>
      </c>
      <c r="B47" s="64">
        <v>4040</v>
      </c>
      <c r="C47" s="56"/>
      <c r="D47" s="56"/>
      <c r="E47" s="56"/>
      <c r="F47" s="56"/>
      <c r="G47" s="56"/>
      <c r="H47" s="56"/>
      <c r="I47" s="56"/>
      <c r="J47" s="204"/>
      <c r="K47" s="56"/>
      <c r="L47" s="56"/>
      <c r="M47" s="57"/>
      <c r="N47" s="58"/>
      <c r="O47" s="58"/>
      <c r="P47" s="58"/>
      <c r="Q47" s="58"/>
      <c r="R47" s="58"/>
      <c r="S47" s="62">
        <f t="shared" si="0"/>
        <v>0</v>
      </c>
      <c r="T47" s="1"/>
    </row>
    <row r="48" spans="1:20" ht="12" customHeight="1">
      <c r="A48" s="63" t="s">
        <v>97</v>
      </c>
      <c r="B48" s="64">
        <v>4110</v>
      </c>
      <c r="C48" s="56"/>
      <c r="D48" s="56"/>
      <c r="E48" s="56"/>
      <c r="F48" s="56"/>
      <c r="G48" s="56"/>
      <c r="H48" s="56"/>
      <c r="I48" s="56"/>
      <c r="J48" s="204"/>
      <c r="K48" s="56"/>
      <c r="L48" s="56"/>
      <c r="M48" s="57"/>
      <c r="N48" s="58"/>
      <c r="O48" s="58"/>
      <c r="P48" s="58"/>
      <c r="Q48" s="58"/>
      <c r="R48" s="58"/>
      <c r="S48" s="62">
        <f t="shared" si="0"/>
        <v>0</v>
      </c>
      <c r="T48" s="1"/>
    </row>
    <row r="49" spans="1:20" ht="12" customHeight="1">
      <c r="A49" s="89"/>
      <c r="B49" s="65">
        <v>4120</v>
      </c>
      <c r="C49" s="67"/>
      <c r="D49" s="67"/>
      <c r="E49" s="67"/>
      <c r="F49" s="67"/>
      <c r="G49" s="67"/>
      <c r="H49" s="67"/>
      <c r="I49" s="67"/>
      <c r="J49" s="304"/>
      <c r="K49" s="67"/>
      <c r="L49" s="67"/>
      <c r="M49" s="68"/>
      <c r="N49" s="68"/>
      <c r="O49" s="57"/>
      <c r="P49" s="57"/>
      <c r="Q49" s="57"/>
      <c r="R49" s="69"/>
      <c r="S49" s="62">
        <f t="shared" si="0"/>
        <v>0</v>
      </c>
      <c r="T49" s="1"/>
    </row>
    <row r="50" spans="1:20" ht="12" customHeight="1">
      <c r="A50" s="89"/>
      <c r="B50" s="65">
        <v>4140</v>
      </c>
      <c r="C50" s="67"/>
      <c r="D50" s="67"/>
      <c r="E50" s="67"/>
      <c r="F50" s="67"/>
      <c r="G50" s="67"/>
      <c r="H50" s="67"/>
      <c r="I50" s="67"/>
      <c r="J50" s="304"/>
      <c r="K50" s="67"/>
      <c r="L50" s="67"/>
      <c r="M50" s="68"/>
      <c r="N50" s="56"/>
      <c r="O50" s="58"/>
      <c r="P50" s="58"/>
      <c r="Q50" s="58"/>
      <c r="R50" s="58"/>
      <c r="S50" s="62">
        <f t="shared" si="0"/>
        <v>0</v>
      </c>
      <c r="T50" s="1"/>
    </row>
    <row r="51" spans="1:20" ht="12" customHeight="1">
      <c r="A51" s="63"/>
      <c r="B51" s="64">
        <v>4210</v>
      </c>
      <c r="C51" s="295"/>
      <c r="D51" s="56"/>
      <c r="E51" s="56"/>
      <c r="F51" s="56"/>
      <c r="G51" s="56"/>
      <c r="H51" s="56"/>
      <c r="I51" s="56"/>
      <c r="J51" s="204"/>
      <c r="K51" s="56"/>
      <c r="L51" s="56"/>
      <c r="M51" s="57"/>
      <c r="N51" s="58"/>
      <c r="O51" s="58"/>
      <c r="P51" s="58"/>
      <c r="Q51" s="58"/>
      <c r="R51" s="58"/>
      <c r="S51" s="62">
        <f t="shared" si="0"/>
        <v>0</v>
      </c>
      <c r="T51" s="1"/>
    </row>
    <row r="52" spans="1:20" ht="12" customHeight="1">
      <c r="A52" s="63"/>
      <c r="B52" s="64">
        <v>4230</v>
      </c>
      <c r="C52" s="56"/>
      <c r="D52" s="56"/>
      <c r="E52" s="56"/>
      <c r="F52" s="56"/>
      <c r="G52" s="56"/>
      <c r="H52" s="56"/>
      <c r="I52" s="56"/>
      <c r="J52" s="204"/>
      <c r="K52" s="56"/>
      <c r="L52" s="56"/>
      <c r="M52" s="57"/>
      <c r="N52" s="58"/>
      <c r="O52" s="58"/>
      <c r="P52" s="58"/>
      <c r="Q52" s="58"/>
      <c r="R52" s="58"/>
      <c r="S52" s="62">
        <f t="shared" si="0"/>
        <v>0</v>
      </c>
      <c r="T52" s="1"/>
    </row>
    <row r="53" spans="1:20" ht="12" customHeight="1">
      <c r="A53" s="63"/>
      <c r="B53" s="64">
        <v>4240</v>
      </c>
      <c r="C53" s="56"/>
      <c r="D53" s="56"/>
      <c r="E53" s="56"/>
      <c r="F53" s="56"/>
      <c r="G53" s="56"/>
      <c r="H53" s="56"/>
      <c r="I53" s="56"/>
      <c r="J53" s="204"/>
      <c r="K53" s="56"/>
      <c r="L53" s="56"/>
      <c r="M53" s="57"/>
      <c r="N53" s="58"/>
      <c r="O53" s="58"/>
      <c r="P53" s="58"/>
      <c r="Q53" s="58"/>
      <c r="R53" s="58"/>
      <c r="S53" s="62">
        <f t="shared" si="0"/>
        <v>0</v>
      </c>
      <c r="T53" s="1"/>
    </row>
    <row r="54" spans="1:20" ht="12" customHeight="1">
      <c r="A54" s="90"/>
      <c r="B54" s="64">
        <v>4260</v>
      </c>
      <c r="C54" s="56"/>
      <c r="D54" s="56"/>
      <c r="E54" s="56"/>
      <c r="F54" s="56"/>
      <c r="G54" s="56"/>
      <c r="H54" s="56"/>
      <c r="I54" s="56"/>
      <c r="J54" s="204"/>
      <c r="K54" s="56"/>
      <c r="L54" s="56"/>
      <c r="M54" s="57"/>
      <c r="N54" s="57"/>
      <c r="O54" s="57"/>
      <c r="P54" s="57"/>
      <c r="Q54" s="57"/>
      <c r="R54" s="57"/>
      <c r="S54" s="62">
        <f t="shared" si="0"/>
        <v>0</v>
      </c>
      <c r="T54" s="1"/>
    </row>
    <row r="55" spans="1:20" ht="12" customHeight="1">
      <c r="A55" s="90"/>
      <c r="B55" s="64">
        <v>4270</v>
      </c>
      <c r="C55" s="56"/>
      <c r="D55" s="56"/>
      <c r="E55" s="56"/>
      <c r="F55" s="56"/>
      <c r="G55" s="56"/>
      <c r="H55" s="56"/>
      <c r="I55" s="56"/>
      <c r="J55" s="204"/>
      <c r="K55" s="56"/>
      <c r="L55" s="56"/>
      <c r="M55" s="57"/>
      <c r="N55" s="58"/>
      <c r="O55" s="58"/>
      <c r="P55" s="58"/>
      <c r="Q55" s="58"/>
      <c r="R55" s="58"/>
      <c r="S55" s="62">
        <f t="shared" si="0"/>
        <v>0</v>
      </c>
      <c r="T55" s="1"/>
    </row>
    <row r="56" spans="1:20" ht="12" customHeight="1">
      <c r="A56" s="90"/>
      <c r="B56" s="232">
        <v>4280</v>
      </c>
      <c r="C56" s="56"/>
      <c r="D56" s="56"/>
      <c r="E56" s="56"/>
      <c r="F56" s="56"/>
      <c r="G56" s="56"/>
      <c r="H56" s="56"/>
      <c r="I56" s="56"/>
      <c r="J56" s="204"/>
      <c r="K56" s="56"/>
      <c r="L56" s="56"/>
      <c r="M56" s="57"/>
      <c r="N56" s="58"/>
      <c r="O56" s="58"/>
      <c r="P56" s="58"/>
      <c r="Q56" s="58"/>
      <c r="R56" s="58"/>
      <c r="S56" s="62">
        <f t="shared" si="0"/>
        <v>0</v>
      </c>
      <c r="T56" s="1"/>
    </row>
    <row r="57" spans="1:20" ht="12" customHeight="1">
      <c r="A57" s="225"/>
      <c r="B57" s="64">
        <v>4300</v>
      </c>
      <c r="C57" s="56"/>
      <c r="D57" s="56"/>
      <c r="E57" s="56"/>
      <c r="F57" s="56"/>
      <c r="G57" s="56"/>
      <c r="H57" s="56"/>
      <c r="I57" s="56"/>
      <c r="J57" s="204"/>
      <c r="K57" s="56"/>
      <c r="L57" s="56"/>
      <c r="M57" s="57"/>
      <c r="N57" s="58"/>
      <c r="O57" s="58"/>
      <c r="P57" s="58"/>
      <c r="Q57" s="58"/>
      <c r="R57" s="58"/>
      <c r="S57" s="62">
        <f t="shared" si="0"/>
        <v>0</v>
      </c>
      <c r="T57" s="1"/>
    </row>
    <row r="58" spans="1:20" ht="12" customHeight="1">
      <c r="A58" s="227"/>
      <c r="B58" s="64">
        <v>4350</v>
      </c>
      <c r="C58" s="56"/>
      <c r="D58" s="56"/>
      <c r="E58" s="56"/>
      <c r="F58" s="56"/>
      <c r="G58" s="56"/>
      <c r="H58" s="56"/>
      <c r="I58" s="56"/>
      <c r="J58" s="204"/>
      <c r="K58" s="56"/>
      <c r="L58" s="56"/>
      <c r="M58" s="57"/>
      <c r="N58" s="58"/>
      <c r="O58" s="58"/>
      <c r="P58" s="58"/>
      <c r="Q58" s="58"/>
      <c r="R58" s="58"/>
      <c r="S58" s="62">
        <f t="shared" si="0"/>
        <v>0</v>
      </c>
      <c r="T58" s="1"/>
    </row>
    <row r="59" spans="1:20" ht="12" customHeight="1">
      <c r="A59" s="255"/>
      <c r="B59" s="232">
        <v>4370</v>
      </c>
      <c r="C59" s="56"/>
      <c r="D59" s="56"/>
      <c r="E59" s="56"/>
      <c r="F59" s="56"/>
      <c r="G59" s="56"/>
      <c r="H59" s="56"/>
      <c r="I59" s="56"/>
      <c r="J59" s="204"/>
      <c r="K59" s="56"/>
      <c r="L59" s="56"/>
      <c r="M59" s="57"/>
      <c r="N59" s="58"/>
      <c r="O59" s="58"/>
      <c r="P59" s="58"/>
      <c r="Q59" s="58"/>
      <c r="R59" s="58"/>
      <c r="S59" s="62">
        <f t="shared" si="0"/>
        <v>0</v>
      </c>
      <c r="T59" s="1"/>
    </row>
    <row r="60" spans="1:20" ht="12" customHeight="1">
      <c r="A60" s="226"/>
      <c r="B60" s="64">
        <v>4410</v>
      </c>
      <c r="C60" s="56"/>
      <c r="D60" s="56"/>
      <c r="E60" s="56"/>
      <c r="F60" s="56"/>
      <c r="G60" s="56"/>
      <c r="H60" s="56"/>
      <c r="I60" s="56"/>
      <c r="J60" s="204"/>
      <c r="K60" s="56"/>
      <c r="L60" s="56"/>
      <c r="M60" s="57"/>
      <c r="N60" s="58"/>
      <c r="O60" s="58"/>
      <c r="P60" s="58"/>
      <c r="Q60" s="58"/>
      <c r="R60" s="58"/>
      <c r="S60" s="62">
        <f t="shared" si="0"/>
        <v>0</v>
      </c>
      <c r="T60" s="1"/>
    </row>
    <row r="61" spans="1:20" ht="12" customHeight="1">
      <c r="A61" s="226"/>
      <c r="B61" s="232">
        <v>4430</v>
      </c>
      <c r="C61" s="56"/>
      <c r="D61" s="56"/>
      <c r="E61" s="56"/>
      <c r="F61" s="56"/>
      <c r="G61" s="56"/>
      <c r="H61" s="56"/>
      <c r="I61" s="56"/>
      <c r="J61" s="204"/>
      <c r="K61" s="56"/>
      <c r="L61" s="56"/>
      <c r="M61" s="57"/>
      <c r="N61" s="58"/>
      <c r="O61" s="58"/>
      <c r="P61" s="58"/>
      <c r="Q61" s="58"/>
      <c r="R61" s="58"/>
      <c r="S61" s="62">
        <f t="shared" si="0"/>
        <v>0</v>
      </c>
      <c r="T61" s="1"/>
    </row>
    <row r="62" spans="1:20" ht="12" customHeight="1">
      <c r="A62" s="63"/>
      <c r="B62" s="64">
        <v>4440</v>
      </c>
      <c r="C62" s="56"/>
      <c r="D62" s="56"/>
      <c r="E62" s="56"/>
      <c r="F62" s="56"/>
      <c r="G62" s="56"/>
      <c r="H62" s="56"/>
      <c r="I62" s="56"/>
      <c r="J62" s="204"/>
      <c r="K62" s="56"/>
      <c r="L62" s="56"/>
      <c r="M62" s="57"/>
      <c r="N62" s="58"/>
      <c r="O62" s="58"/>
      <c r="P62" s="58"/>
      <c r="Q62" s="58"/>
      <c r="R62" s="58"/>
      <c r="S62" s="62">
        <f t="shared" si="0"/>
        <v>0</v>
      </c>
      <c r="T62" s="1"/>
    </row>
    <row r="63" spans="1:20" ht="12" customHeight="1">
      <c r="A63" s="63"/>
      <c r="B63" s="232">
        <v>4480</v>
      </c>
      <c r="C63" s="56"/>
      <c r="D63" s="56"/>
      <c r="E63" s="56"/>
      <c r="F63" s="56"/>
      <c r="G63" s="56"/>
      <c r="H63" s="56"/>
      <c r="I63" s="56"/>
      <c r="J63" s="204"/>
      <c r="K63" s="56"/>
      <c r="L63" s="56"/>
      <c r="M63" s="57"/>
      <c r="N63" s="58"/>
      <c r="O63" s="58"/>
      <c r="P63" s="58"/>
      <c r="Q63" s="58"/>
      <c r="R63" s="58"/>
      <c r="S63" s="62">
        <f t="shared" si="0"/>
        <v>0</v>
      </c>
      <c r="T63" s="1"/>
    </row>
    <row r="64" spans="1:20" ht="12" customHeight="1">
      <c r="A64" s="223"/>
      <c r="B64" s="243">
        <v>4530</v>
      </c>
      <c r="C64" s="244"/>
      <c r="D64" s="244"/>
      <c r="E64" s="244"/>
      <c r="F64" s="244"/>
      <c r="G64" s="244"/>
      <c r="H64" s="244"/>
      <c r="I64" s="244"/>
      <c r="J64" s="308"/>
      <c r="K64" s="244"/>
      <c r="L64" s="244"/>
      <c r="M64" s="245"/>
      <c r="N64" s="245"/>
      <c r="O64" s="244"/>
      <c r="P64" s="245"/>
      <c r="Q64" s="245"/>
      <c r="R64" s="245"/>
      <c r="S64" s="252">
        <f t="shared" si="0"/>
        <v>0</v>
      </c>
      <c r="T64" s="1"/>
    </row>
    <row r="65" spans="1:20" ht="12" customHeight="1">
      <c r="A65" s="223"/>
      <c r="B65" s="243">
        <v>4700</v>
      </c>
      <c r="C65" s="244"/>
      <c r="D65" s="244"/>
      <c r="E65" s="244"/>
      <c r="F65" s="244"/>
      <c r="G65" s="244"/>
      <c r="H65" s="244"/>
      <c r="I65" s="244"/>
      <c r="J65" s="308"/>
      <c r="K65" s="244"/>
      <c r="L65" s="244"/>
      <c r="M65" s="245"/>
      <c r="N65" s="245"/>
      <c r="O65" s="244"/>
      <c r="P65" s="245"/>
      <c r="Q65" s="245"/>
      <c r="R65" s="251"/>
      <c r="S65" s="253">
        <f t="shared" si="0"/>
        <v>0</v>
      </c>
      <c r="T65" s="1"/>
    </row>
    <row r="66" spans="1:20" ht="12" customHeight="1">
      <c r="A66" s="223"/>
      <c r="B66" s="243">
        <v>4740</v>
      </c>
      <c r="C66" s="244"/>
      <c r="D66" s="244"/>
      <c r="E66" s="244"/>
      <c r="F66" s="244"/>
      <c r="G66" s="244"/>
      <c r="H66" s="244"/>
      <c r="I66" s="244"/>
      <c r="J66" s="308"/>
      <c r="K66" s="244"/>
      <c r="L66" s="244"/>
      <c r="M66" s="245"/>
      <c r="N66" s="245"/>
      <c r="O66" s="244"/>
      <c r="P66" s="245"/>
      <c r="Q66" s="245"/>
      <c r="R66" s="251"/>
      <c r="S66" s="254">
        <f t="shared" si="0"/>
        <v>0</v>
      </c>
      <c r="T66" s="1"/>
    </row>
    <row r="67" spans="1:20" ht="12" customHeight="1">
      <c r="A67" s="223"/>
      <c r="B67" s="243">
        <v>4750</v>
      </c>
      <c r="C67" s="244"/>
      <c r="D67" s="244"/>
      <c r="E67" s="244"/>
      <c r="F67" s="244"/>
      <c r="G67" s="244"/>
      <c r="H67" s="244"/>
      <c r="I67" s="244"/>
      <c r="J67" s="308"/>
      <c r="K67" s="244"/>
      <c r="L67" s="244"/>
      <c r="M67" s="245"/>
      <c r="N67" s="245"/>
      <c r="O67" s="244"/>
      <c r="P67" s="245"/>
      <c r="Q67" s="245"/>
      <c r="R67" s="251"/>
      <c r="S67" s="253">
        <f t="shared" si="0"/>
        <v>0</v>
      </c>
      <c r="T67" s="1"/>
    </row>
    <row r="68" spans="1:20" ht="12" customHeight="1" thickBot="1">
      <c r="A68" s="246"/>
      <c r="B68" s="247"/>
      <c r="C68" s="248"/>
      <c r="D68" s="248"/>
      <c r="E68" s="248"/>
      <c r="F68" s="248"/>
      <c r="G68" s="248"/>
      <c r="H68" s="248"/>
      <c r="I68" s="248"/>
      <c r="J68" s="309"/>
      <c r="K68" s="248"/>
      <c r="L68" s="248"/>
      <c r="M68" s="249"/>
      <c r="N68" s="249"/>
      <c r="O68" s="248"/>
      <c r="P68" s="249"/>
      <c r="Q68" s="249"/>
      <c r="R68" s="250"/>
      <c r="S68" s="254">
        <f t="shared" si="0"/>
        <v>0</v>
      </c>
      <c r="T68" s="1"/>
    </row>
    <row r="69" spans="1:20" ht="12" customHeight="1" thickBot="1">
      <c r="A69" s="77" t="s">
        <v>98</v>
      </c>
      <c r="B69" s="78"/>
      <c r="C69" s="79">
        <f aca="true" t="shared" si="3" ref="C69:R69">SUM(C45:C68)</f>
        <v>0</v>
      </c>
      <c r="D69" s="79">
        <f t="shared" si="3"/>
        <v>0</v>
      </c>
      <c r="E69" s="79">
        <f t="shared" si="3"/>
        <v>0</v>
      </c>
      <c r="F69" s="79">
        <f t="shared" si="3"/>
        <v>0</v>
      </c>
      <c r="G69" s="79">
        <f t="shared" si="3"/>
        <v>0</v>
      </c>
      <c r="H69" s="79">
        <f t="shared" si="3"/>
        <v>0</v>
      </c>
      <c r="I69" s="79">
        <f t="shared" si="3"/>
        <v>0</v>
      </c>
      <c r="J69" s="306">
        <f t="shared" si="3"/>
        <v>0</v>
      </c>
      <c r="K69" s="79">
        <f t="shared" si="3"/>
        <v>0</v>
      </c>
      <c r="L69" s="79">
        <f t="shared" si="3"/>
        <v>0</v>
      </c>
      <c r="M69" s="79">
        <f t="shared" si="3"/>
        <v>0</v>
      </c>
      <c r="N69" s="79">
        <f t="shared" si="3"/>
        <v>0</v>
      </c>
      <c r="O69" s="79">
        <f t="shared" si="3"/>
        <v>0</v>
      </c>
      <c r="P69" s="79">
        <f t="shared" si="3"/>
        <v>0</v>
      </c>
      <c r="Q69" s="79">
        <f t="shared" si="3"/>
        <v>0</v>
      </c>
      <c r="R69" s="79">
        <f t="shared" si="3"/>
        <v>0</v>
      </c>
      <c r="S69" s="80">
        <f>R69+Q69+P69+O69+N69+M69+L69+K69+J69+I69+H69+G69+F69+E69+D69+C69</f>
        <v>0</v>
      </c>
      <c r="T69" s="81"/>
    </row>
    <row r="70" spans="1:20" ht="12" customHeight="1">
      <c r="A70" s="63">
        <v>80123</v>
      </c>
      <c r="B70" s="64">
        <v>3020</v>
      </c>
      <c r="C70" s="54"/>
      <c r="D70" s="54"/>
      <c r="E70" s="54"/>
      <c r="F70" s="54"/>
      <c r="G70" s="54"/>
      <c r="H70" s="54"/>
      <c r="I70" s="56"/>
      <c r="J70" s="204"/>
      <c r="K70" s="56"/>
      <c r="L70" s="56"/>
      <c r="M70" s="56"/>
      <c r="N70" s="58"/>
      <c r="O70" s="87"/>
      <c r="P70" s="87"/>
      <c r="Q70" s="87"/>
      <c r="R70" s="58"/>
      <c r="S70" s="59">
        <f aca="true" t="shared" si="4" ref="S70:S123">R70+Q70+P70+O70+N70+M70+L70+K70+J70+I70+H70+G70+F70+E70+D70+C70</f>
        <v>0</v>
      </c>
      <c r="T70" s="1"/>
    </row>
    <row r="71" spans="1:20" ht="12" customHeight="1">
      <c r="A71" s="60"/>
      <c r="B71" s="53">
        <v>4010</v>
      </c>
      <c r="C71" s="61"/>
      <c r="D71" s="61"/>
      <c r="E71" s="61"/>
      <c r="F71" s="61"/>
      <c r="G71" s="61"/>
      <c r="H71" s="61"/>
      <c r="I71" s="205"/>
      <c r="J71" s="205"/>
      <c r="K71" s="55"/>
      <c r="L71" s="55"/>
      <c r="M71" s="55"/>
      <c r="N71" s="58"/>
      <c r="O71" s="87"/>
      <c r="P71" s="87"/>
      <c r="Q71" s="87"/>
      <c r="R71" s="58"/>
      <c r="S71" s="62">
        <f t="shared" si="4"/>
        <v>0</v>
      </c>
      <c r="T71" s="1"/>
    </row>
    <row r="72" spans="1:20" ht="12" customHeight="1">
      <c r="A72" s="63"/>
      <c r="B72" s="64">
        <v>4040</v>
      </c>
      <c r="C72" s="54"/>
      <c r="D72" s="54"/>
      <c r="E72" s="54"/>
      <c r="F72" s="54"/>
      <c r="G72" s="54"/>
      <c r="H72" s="54"/>
      <c r="I72" s="204"/>
      <c r="J72" s="204"/>
      <c r="K72" s="56"/>
      <c r="L72" s="56"/>
      <c r="M72" s="56"/>
      <c r="N72" s="58"/>
      <c r="O72" s="87"/>
      <c r="P72" s="87"/>
      <c r="Q72" s="87"/>
      <c r="R72" s="58"/>
      <c r="S72" s="62">
        <f t="shared" si="4"/>
        <v>0</v>
      </c>
      <c r="T72" s="1"/>
    </row>
    <row r="73" spans="1:20" ht="12" customHeight="1">
      <c r="A73" s="63"/>
      <c r="B73" s="64">
        <v>4110</v>
      </c>
      <c r="C73" s="54"/>
      <c r="D73" s="54"/>
      <c r="E73" s="54"/>
      <c r="F73" s="54"/>
      <c r="G73" s="54"/>
      <c r="H73" s="54"/>
      <c r="I73" s="204"/>
      <c r="J73" s="204"/>
      <c r="K73" s="231"/>
      <c r="L73" s="56"/>
      <c r="M73" s="56"/>
      <c r="N73" s="58"/>
      <c r="O73" s="87"/>
      <c r="P73" s="87"/>
      <c r="Q73" s="87"/>
      <c r="R73" s="58"/>
      <c r="S73" s="62">
        <f t="shared" si="4"/>
        <v>0</v>
      </c>
      <c r="T73" s="1"/>
    </row>
    <row r="74" spans="1:20" ht="12" customHeight="1">
      <c r="A74" s="63" t="s">
        <v>99</v>
      </c>
      <c r="B74" s="64">
        <v>4120</v>
      </c>
      <c r="C74" s="54"/>
      <c r="D74" s="54"/>
      <c r="E74" s="54"/>
      <c r="F74" s="54"/>
      <c r="G74" s="54"/>
      <c r="H74" s="54"/>
      <c r="I74" s="204"/>
      <c r="J74" s="204"/>
      <c r="K74" s="231"/>
      <c r="L74" s="56"/>
      <c r="M74" s="56"/>
      <c r="N74" s="58"/>
      <c r="O74" s="87"/>
      <c r="P74" s="87"/>
      <c r="Q74" s="87"/>
      <c r="R74" s="58"/>
      <c r="S74" s="62">
        <f t="shared" si="4"/>
        <v>0</v>
      </c>
      <c r="T74" s="1"/>
    </row>
    <row r="75" spans="1:20" ht="12" customHeight="1">
      <c r="A75" s="63" t="s">
        <v>100</v>
      </c>
      <c r="B75" s="64">
        <v>4170</v>
      </c>
      <c r="C75" s="54"/>
      <c r="D75" s="54"/>
      <c r="E75" s="54"/>
      <c r="F75" s="54"/>
      <c r="G75" s="54"/>
      <c r="H75" s="54"/>
      <c r="I75" s="204"/>
      <c r="J75" s="204"/>
      <c r="K75" s="56"/>
      <c r="L75" s="56"/>
      <c r="M75" s="56"/>
      <c r="N75" s="58"/>
      <c r="O75" s="87"/>
      <c r="P75" s="87"/>
      <c r="Q75" s="87"/>
      <c r="R75" s="58"/>
      <c r="S75" s="62">
        <f t="shared" si="4"/>
        <v>0</v>
      </c>
      <c r="T75" s="1"/>
    </row>
    <row r="76" spans="1:20" ht="12" customHeight="1">
      <c r="A76" s="63"/>
      <c r="B76" s="64">
        <v>4210</v>
      </c>
      <c r="C76" s="54"/>
      <c r="D76" s="54"/>
      <c r="E76" s="54"/>
      <c r="F76" s="54"/>
      <c r="G76" s="54"/>
      <c r="H76" s="54"/>
      <c r="I76" s="204"/>
      <c r="J76" s="204"/>
      <c r="K76" s="56"/>
      <c r="L76" s="56"/>
      <c r="M76" s="56"/>
      <c r="N76" s="58"/>
      <c r="O76" s="87"/>
      <c r="P76" s="87"/>
      <c r="Q76" s="87"/>
      <c r="R76" s="58"/>
      <c r="S76" s="62">
        <f t="shared" si="4"/>
        <v>0</v>
      </c>
      <c r="T76" s="1"/>
    </row>
    <row r="77" spans="1:20" ht="12" customHeight="1">
      <c r="A77" s="63"/>
      <c r="B77" s="64">
        <v>4240</v>
      </c>
      <c r="C77" s="54"/>
      <c r="D77" s="54"/>
      <c r="E77" s="54"/>
      <c r="F77" s="54"/>
      <c r="G77" s="54"/>
      <c r="H77" s="54"/>
      <c r="I77" s="204"/>
      <c r="J77" s="204"/>
      <c r="K77" s="56"/>
      <c r="L77" s="56"/>
      <c r="M77" s="56"/>
      <c r="N77" s="58"/>
      <c r="O77" s="87"/>
      <c r="P77" s="87"/>
      <c r="Q77" s="87"/>
      <c r="R77" s="58"/>
      <c r="S77" s="62">
        <f t="shared" si="4"/>
        <v>0</v>
      </c>
      <c r="T77" s="1"/>
    </row>
    <row r="78" spans="1:20" ht="12" customHeight="1">
      <c r="A78" s="63"/>
      <c r="B78" s="64">
        <v>4260</v>
      </c>
      <c r="C78" s="54"/>
      <c r="D78" s="54"/>
      <c r="E78" s="54"/>
      <c r="F78" s="54"/>
      <c r="G78" s="54"/>
      <c r="H78" s="54"/>
      <c r="I78" s="204"/>
      <c r="J78" s="204"/>
      <c r="K78" s="56"/>
      <c r="L78" s="56"/>
      <c r="M78" s="56"/>
      <c r="N78" s="58"/>
      <c r="O78" s="87"/>
      <c r="P78" s="87"/>
      <c r="Q78" s="87"/>
      <c r="R78" s="58"/>
      <c r="S78" s="62">
        <f t="shared" si="4"/>
        <v>0</v>
      </c>
      <c r="T78" s="1"/>
    </row>
    <row r="79" spans="1:20" ht="12" customHeight="1">
      <c r="A79" s="63"/>
      <c r="B79" s="64">
        <v>4300</v>
      </c>
      <c r="C79" s="54"/>
      <c r="D79" s="54"/>
      <c r="E79" s="54"/>
      <c r="F79" s="54"/>
      <c r="G79" s="54"/>
      <c r="H79" s="54"/>
      <c r="I79" s="204"/>
      <c r="J79" s="204"/>
      <c r="K79" s="56"/>
      <c r="L79" s="56"/>
      <c r="M79" s="56"/>
      <c r="N79" s="58"/>
      <c r="O79" s="87"/>
      <c r="P79" s="87"/>
      <c r="Q79" s="87"/>
      <c r="R79" s="58"/>
      <c r="S79" s="62">
        <f t="shared" si="4"/>
        <v>0</v>
      </c>
      <c r="T79" s="1"/>
    </row>
    <row r="80" spans="1:20" ht="12" customHeight="1">
      <c r="A80" s="63"/>
      <c r="B80" s="64">
        <v>4410</v>
      </c>
      <c r="C80" s="54"/>
      <c r="D80" s="54"/>
      <c r="E80" s="54"/>
      <c r="F80" s="54"/>
      <c r="G80" s="54"/>
      <c r="H80" s="54"/>
      <c r="I80" s="56"/>
      <c r="J80" s="204"/>
      <c r="K80" s="56"/>
      <c r="L80" s="56"/>
      <c r="M80" s="56"/>
      <c r="N80" s="58"/>
      <c r="O80" s="87"/>
      <c r="P80" s="87"/>
      <c r="Q80" s="87"/>
      <c r="R80" s="58"/>
      <c r="S80" s="62">
        <f t="shared" si="4"/>
        <v>0</v>
      </c>
      <c r="T80" s="1"/>
    </row>
    <row r="81" spans="1:20" ht="12" customHeight="1">
      <c r="A81" s="63"/>
      <c r="B81" s="232">
        <v>4430</v>
      </c>
      <c r="C81" s="54"/>
      <c r="D81" s="54"/>
      <c r="E81" s="54"/>
      <c r="F81" s="54"/>
      <c r="G81" s="54"/>
      <c r="H81" s="54"/>
      <c r="I81" s="56">
        <v>-300</v>
      </c>
      <c r="J81" s="204"/>
      <c r="K81" s="56"/>
      <c r="L81" s="56"/>
      <c r="M81" s="56"/>
      <c r="N81" s="58"/>
      <c r="O81" s="87"/>
      <c r="P81" s="87"/>
      <c r="Q81" s="87"/>
      <c r="R81" s="58"/>
      <c r="S81" s="62">
        <f t="shared" si="4"/>
        <v>-300</v>
      </c>
      <c r="T81" s="1"/>
    </row>
    <row r="82" spans="1:20" ht="12" customHeight="1" thickBot="1">
      <c r="A82" s="63"/>
      <c r="B82" s="64">
        <v>4440</v>
      </c>
      <c r="C82" s="54"/>
      <c r="D82" s="54"/>
      <c r="E82" s="54"/>
      <c r="F82" s="54"/>
      <c r="G82" s="54"/>
      <c r="H82" s="54"/>
      <c r="I82" s="56"/>
      <c r="J82" s="204"/>
      <c r="K82" s="56"/>
      <c r="L82" s="56"/>
      <c r="M82" s="56"/>
      <c r="N82" s="58"/>
      <c r="O82" s="87"/>
      <c r="P82" s="87"/>
      <c r="Q82" s="87"/>
      <c r="R82" s="58"/>
      <c r="S82" s="76">
        <f t="shared" si="4"/>
        <v>0</v>
      </c>
      <c r="T82" s="1"/>
    </row>
    <row r="83" spans="1:20" ht="12" customHeight="1" thickBot="1">
      <c r="A83" s="77" t="s">
        <v>101</v>
      </c>
      <c r="B83" s="78"/>
      <c r="C83" s="79">
        <f aca="true" t="shared" si="5" ref="C83:J83">SUM(C70:C82)</f>
        <v>0</v>
      </c>
      <c r="D83" s="79">
        <f t="shared" si="5"/>
        <v>0</v>
      </c>
      <c r="E83" s="79">
        <f t="shared" si="5"/>
        <v>0</v>
      </c>
      <c r="F83" s="79">
        <f t="shared" si="5"/>
        <v>0</v>
      </c>
      <c r="G83" s="79">
        <f t="shared" si="5"/>
        <v>0</v>
      </c>
      <c r="H83" s="79">
        <f t="shared" si="5"/>
        <v>0</v>
      </c>
      <c r="I83" s="79">
        <f t="shared" si="5"/>
        <v>-300</v>
      </c>
      <c r="J83" s="306">
        <f t="shared" si="5"/>
        <v>0</v>
      </c>
      <c r="K83" s="79">
        <f aca="true" t="shared" si="6" ref="K83:R83">SUM(K70:K82)</f>
        <v>0</v>
      </c>
      <c r="L83" s="79">
        <f t="shared" si="6"/>
        <v>0</v>
      </c>
      <c r="M83" s="79">
        <f t="shared" si="6"/>
        <v>0</v>
      </c>
      <c r="N83" s="79">
        <f t="shared" si="6"/>
        <v>0</v>
      </c>
      <c r="O83" s="79">
        <f t="shared" si="6"/>
        <v>0</v>
      </c>
      <c r="P83" s="79">
        <f t="shared" si="6"/>
        <v>0</v>
      </c>
      <c r="Q83" s="79">
        <f t="shared" si="6"/>
        <v>0</v>
      </c>
      <c r="R83" s="79">
        <f t="shared" si="6"/>
        <v>0</v>
      </c>
      <c r="S83" s="80">
        <f t="shared" si="4"/>
        <v>-300</v>
      </c>
      <c r="T83" s="91"/>
    </row>
    <row r="84" spans="1:20" ht="12" customHeight="1">
      <c r="A84" s="86"/>
      <c r="B84" s="53">
        <v>3020</v>
      </c>
      <c r="C84" s="233"/>
      <c r="D84" s="93"/>
      <c r="E84" s="93"/>
      <c r="F84" s="93"/>
      <c r="G84" s="93"/>
      <c r="H84" s="93"/>
      <c r="I84" s="93"/>
      <c r="J84" s="310"/>
      <c r="K84" s="93"/>
      <c r="L84" s="210"/>
      <c r="M84" s="210"/>
      <c r="N84" s="210"/>
      <c r="O84" s="209"/>
      <c r="P84" s="209"/>
      <c r="Q84" s="209"/>
      <c r="R84" s="261"/>
      <c r="S84" s="94">
        <f t="shared" si="4"/>
        <v>0</v>
      </c>
      <c r="T84" s="33"/>
    </row>
    <row r="85" spans="1:20" ht="12" customHeight="1">
      <c r="A85" s="63">
        <v>80130</v>
      </c>
      <c r="B85" s="53">
        <v>4010</v>
      </c>
      <c r="C85" s="234"/>
      <c r="D85" s="54"/>
      <c r="E85" s="54"/>
      <c r="F85" s="54"/>
      <c r="G85" s="54"/>
      <c r="H85" s="54"/>
      <c r="I85" s="204"/>
      <c r="J85" s="204"/>
      <c r="K85" s="204"/>
      <c r="L85" s="262"/>
      <c r="M85" s="262"/>
      <c r="N85" s="207"/>
      <c r="O85" s="213"/>
      <c r="P85" s="213"/>
      <c r="Q85" s="213"/>
      <c r="R85" s="213"/>
      <c r="S85" s="62">
        <f t="shared" si="4"/>
        <v>0</v>
      </c>
      <c r="T85" s="1"/>
    </row>
    <row r="86" spans="1:20" ht="12" customHeight="1">
      <c r="A86" s="63"/>
      <c r="B86" s="64">
        <v>4040</v>
      </c>
      <c r="C86" s="234"/>
      <c r="D86" s="54"/>
      <c r="E86" s="54"/>
      <c r="F86" s="54"/>
      <c r="G86" s="54"/>
      <c r="H86" s="54"/>
      <c r="I86" s="204"/>
      <c r="J86" s="204"/>
      <c r="K86" s="204"/>
      <c r="L86" s="204"/>
      <c r="M86" s="204"/>
      <c r="N86" s="58"/>
      <c r="O86" s="87"/>
      <c r="P86" s="87"/>
      <c r="Q86" s="87"/>
      <c r="R86" s="58"/>
      <c r="S86" s="62">
        <f t="shared" si="4"/>
        <v>0</v>
      </c>
      <c r="T86" s="1"/>
    </row>
    <row r="87" spans="1:20" ht="12" customHeight="1">
      <c r="A87" s="63" t="s">
        <v>102</v>
      </c>
      <c r="B87" s="64">
        <v>4110</v>
      </c>
      <c r="C87" s="234"/>
      <c r="D87" s="54"/>
      <c r="E87" s="54"/>
      <c r="F87" s="54"/>
      <c r="G87" s="54"/>
      <c r="H87" s="54"/>
      <c r="I87" s="204"/>
      <c r="J87" s="204"/>
      <c r="K87" s="204"/>
      <c r="L87" s="204"/>
      <c r="M87" s="204"/>
      <c r="N87" s="58"/>
      <c r="O87" s="87"/>
      <c r="P87" s="87"/>
      <c r="Q87" s="87"/>
      <c r="R87" s="58"/>
      <c r="S87" s="62">
        <f t="shared" si="4"/>
        <v>0</v>
      </c>
      <c r="T87" s="1"/>
    </row>
    <row r="88" spans="1:20" ht="12" customHeight="1">
      <c r="A88" s="63" t="s">
        <v>103</v>
      </c>
      <c r="B88" s="64">
        <v>4120</v>
      </c>
      <c r="C88" s="234"/>
      <c r="D88" s="54"/>
      <c r="E88" s="54"/>
      <c r="F88" s="54"/>
      <c r="G88" s="54"/>
      <c r="H88" s="54"/>
      <c r="I88" s="204"/>
      <c r="J88" s="204"/>
      <c r="K88" s="204"/>
      <c r="L88" s="204"/>
      <c r="M88" s="231"/>
      <c r="N88" s="58"/>
      <c r="O88" s="87"/>
      <c r="P88" s="87"/>
      <c r="Q88" s="87"/>
      <c r="R88" s="58"/>
      <c r="S88" s="62">
        <f t="shared" si="4"/>
        <v>0</v>
      </c>
      <c r="T88" s="1"/>
    </row>
    <row r="89" spans="1:20" ht="12" customHeight="1">
      <c r="A89" s="63"/>
      <c r="B89" s="64">
        <v>4140</v>
      </c>
      <c r="C89" s="234"/>
      <c r="D89" s="54"/>
      <c r="E89" s="54"/>
      <c r="F89" s="54"/>
      <c r="G89" s="54"/>
      <c r="H89" s="54"/>
      <c r="I89" s="204"/>
      <c r="J89" s="204"/>
      <c r="K89" s="204"/>
      <c r="L89" s="204"/>
      <c r="M89" s="204"/>
      <c r="N89" s="58"/>
      <c r="O89" s="87"/>
      <c r="P89" s="87"/>
      <c r="Q89" s="87"/>
      <c r="R89" s="58"/>
      <c r="S89" s="62">
        <f t="shared" si="4"/>
        <v>0</v>
      </c>
      <c r="T89" s="1"/>
    </row>
    <row r="90" spans="1:20" ht="12" customHeight="1">
      <c r="A90" s="63"/>
      <c r="B90" s="64">
        <v>4170</v>
      </c>
      <c r="C90" s="234"/>
      <c r="D90" s="54"/>
      <c r="E90" s="54"/>
      <c r="F90" s="54"/>
      <c r="G90" s="54"/>
      <c r="H90" s="54"/>
      <c r="I90" s="204"/>
      <c r="J90" s="204"/>
      <c r="K90" s="204"/>
      <c r="L90" s="204"/>
      <c r="M90" s="204"/>
      <c r="N90" s="58"/>
      <c r="O90" s="87"/>
      <c r="P90" s="87"/>
      <c r="Q90" s="87"/>
      <c r="R90" s="58"/>
      <c r="S90" s="62">
        <f t="shared" si="4"/>
        <v>0</v>
      </c>
      <c r="T90" s="1"/>
    </row>
    <row r="91" spans="1:20" ht="12" customHeight="1">
      <c r="A91" s="63"/>
      <c r="B91" s="64">
        <v>4210</v>
      </c>
      <c r="C91" s="234"/>
      <c r="D91" s="54"/>
      <c r="E91" s="54"/>
      <c r="F91" s="54"/>
      <c r="G91" s="54"/>
      <c r="H91" s="54"/>
      <c r="I91" s="204">
        <v>-724</v>
      </c>
      <c r="J91" s="204"/>
      <c r="K91" s="204"/>
      <c r="L91" s="204"/>
      <c r="M91" s="204"/>
      <c r="N91" s="58"/>
      <c r="O91" s="87"/>
      <c r="P91" s="87"/>
      <c r="Q91" s="87"/>
      <c r="R91" s="58"/>
      <c r="S91" s="62">
        <f t="shared" si="4"/>
        <v>-724</v>
      </c>
      <c r="T91" s="1"/>
    </row>
    <row r="92" spans="1:20" ht="12" customHeight="1">
      <c r="A92" s="63"/>
      <c r="B92" s="232">
        <v>4240</v>
      </c>
      <c r="C92" s="234"/>
      <c r="D92" s="54"/>
      <c r="E92" s="54"/>
      <c r="F92" s="54"/>
      <c r="G92" s="54"/>
      <c r="H92" s="54"/>
      <c r="I92" s="204"/>
      <c r="J92" s="204"/>
      <c r="K92" s="204"/>
      <c r="L92" s="204"/>
      <c r="M92" s="204"/>
      <c r="N92" s="58"/>
      <c r="O92" s="87"/>
      <c r="P92" s="87"/>
      <c r="Q92" s="87"/>
      <c r="R92" s="58"/>
      <c r="S92" s="62">
        <f t="shared" si="4"/>
        <v>0</v>
      </c>
      <c r="T92" s="1"/>
    </row>
    <row r="93" spans="1:20" ht="12" customHeight="1">
      <c r="A93" s="260" t="s">
        <v>185</v>
      </c>
      <c r="B93" s="235">
        <v>4240</v>
      </c>
      <c r="C93" s="234"/>
      <c r="D93" s="54"/>
      <c r="E93" s="54"/>
      <c r="F93" s="54"/>
      <c r="G93" s="54"/>
      <c r="H93" s="54"/>
      <c r="I93" s="204"/>
      <c r="J93" s="204"/>
      <c r="K93" s="204"/>
      <c r="L93" s="204"/>
      <c r="M93" s="204"/>
      <c r="N93" s="58"/>
      <c r="O93" s="87"/>
      <c r="P93" s="87"/>
      <c r="Q93" s="87"/>
      <c r="R93" s="58"/>
      <c r="S93" s="62">
        <f t="shared" si="4"/>
        <v>0</v>
      </c>
      <c r="T93" s="1"/>
    </row>
    <row r="94" spans="1:20" ht="12" customHeight="1">
      <c r="A94" s="63"/>
      <c r="B94" s="64">
        <v>4260</v>
      </c>
      <c r="C94" s="234"/>
      <c r="D94" s="54"/>
      <c r="E94" s="54"/>
      <c r="F94" s="54"/>
      <c r="G94" s="54"/>
      <c r="H94" s="54"/>
      <c r="I94" s="204"/>
      <c r="J94" s="204"/>
      <c r="K94" s="204"/>
      <c r="L94" s="204"/>
      <c r="M94" s="204"/>
      <c r="N94" s="58"/>
      <c r="O94" s="87"/>
      <c r="P94" s="87"/>
      <c r="Q94" s="87"/>
      <c r="R94" s="58"/>
      <c r="S94" s="62">
        <f t="shared" si="4"/>
        <v>0</v>
      </c>
      <c r="T94" s="1"/>
    </row>
    <row r="95" spans="1:20" ht="12" customHeight="1">
      <c r="A95" s="63"/>
      <c r="B95" s="235">
        <v>4270</v>
      </c>
      <c r="C95" s="234"/>
      <c r="D95" s="54"/>
      <c r="E95" s="54"/>
      <c r="F95" s="54"/>
      <c r="G95" s="54"/>
      <c r="H95" s="54"/>
      <c r="I95" s="204"/>
      <c r="J95" s="204"/>
      <c r="K95" s="204"/>
      <c r="L95" s="204"/>
      <c r="M95" s="204"/>
      <c r="N95" s="58"/>
      <c r="O95" s="87"/>
      <c r="P95" s="87"/>
      <c r="Q95" s="87"/>
      <c r="R95" s="58"/>
      <c r="S95" s="62">
        <f t="shared" si="4"/>
        <v>0</v>
      </c>
      <c r="T95" s="1"/>
    </row>
    <row r="96" spans="1:20" ht="12" customHeight="1">
      <c r="A96" s="63"/>
      <c r="B96" s="232">
        <v>4280</v>
      </c>
      <c r="C96" s="234"/>
      <c r="D96" s="54"/>
      <c r="E96" s="54"/>
      <c r="F96" s="54"/>
      <c r="G96" s="54"/>
      <c r="H96" s="54"/>
      <c r="I96" s="204"/>
      <c r="J96" s="204"/>
      <c r="K96" s="204"/>
      <c r="L96" s="204"/>
      <c r="M96" s="204"/>
      <c r="N96" s="58"/>
      <c r="O96" s="87"/>
      <c r="P96" s="87"/>
      <c r="Q96" s="87"/>
      <c r="R96" s="58"/>
      <c r="S96" s="62">
        <f t="shared" si="4"/>
        <v>0</v>
      </c>
      <c r="T96" s="1"/>
    </row>
    <row r="97" spans="1:20" ht="12" customHeight="1">
      <c r="A97" s="63"/>
      <c r="B97" s="64">
        <v>4300</v>
      </c>
      <c r="C97" s="234"/>
      <c r="D97" s="54"/>
      <c r="E97" s="54"/>
      <c r="F97" s="54"/>
      <c r="G97" s="54"/>
      <c r="H97" s="54"/>
      <c r="I97" s="204"/>
      <c r="J97" s="204"/>
      <c r="K97" s="204"/>
      <c r="L97" s="204"/>
      <c r="M97" s="204"/>
      <c r="N97" s="58"/>
      <c r="O97" s="87"/>
      <c r="P97" s="87"/>
      <c r="Q97" s="87"/>
      <c r="R97" s="58"/>
      <c r="S97" s="62">
        <f t="shared" si="4"/>
        <v>0</v>
      </c>
      <c r="T97" s="1"/>
    </row>
    <row r="98" spans="1:20" ht="12" customHeight="1">
      <c r="A98" s="63"/>
      <c r="B98" s="64">
        <v>4350</v>
      </c>
      <c r="C98" s="234"/>
      <c r="D98" s="54"/>
      <c r="E98" s="54"/>
      <c r="F98" s="54"/>
      <c r="G98" s="54"/>
      <c r="H98" s="54"/>
      <c r="I98" s="56"/>
      <c r="J98" s="204"/>
      <c r="K98" s="56"/>
      <c r="L98" s="56"/>
      <c r="M98" s="56"/>
      <c r="N98" s="58"/>
      <c r="O98" s="87"/>
      <c r="P98" s="87"/>
      <c r="Q98" s="87"/>
      <c r="R98" s="58"/>
      <c r="S98" s="62">
        <f t="shared" si="4"/>
        <v>0</v>
      </c>
      <c r="T98" s="1"/>
    </row>
    <row r="99" spans="1:20" ht="12" customHeight="1">
      <c r="A99" s="63"/>
      <c r="B99" s="232">
        <v>4410</v>
      </c>
      <c r="C99" s="234"/>
      <c r="D99" s="54"/>
      <c r="E99" s="54"/>
      <c r="F99" s="54"/>
      <c r="G99" s="54"/>
      <c r="H99" s="54"/>
      <c r="I99" s="56"/>
      <c r="J99" s="204"/>
      <c r="K99" s="56"/>
      <c r="L99" s="56"/>
      <c r="M99" s="56"/>
      <c r="N99" s="58"/>
      <c r="O99" s="87"/>
      <c r="P99" s="87"/>
      <c r="Q99" s="87"/>
      <c r="R99" s="58"/>
      <c r="S99" s="62">
        <f t="shared" si="4"/>
        <v>0</v>
      </c>
      <c r="T99" s="1"/>
    </row>
    <row r="100" spans="1:20" ht="12" customHeight="1">
      <c r="A100" s="63"/>
      <c r="B100" s="235">
        <v>4420</v>
      </c>
      <c r="C100" s="234"/>
      <c r="D100" s="54"/>
      <c r="E100" s="54"/>
      <c r="F100" s="54"/>
      <c r="G100" s="54"/>
      <c r="H100" s="54"/>
      <c r="I100" s="56"/>
      <c r="J100" s="204"/>
      <c r="K100" s="56"/>
      <c r="L100" s="56"/>
      <c r="M100" s="56"/>
      <c r="N100" s="58"/>
      <c r="O100" s="87"/>
      <c r="P100" s="87"/>
      <c r="Q100" s="87"/>
      <c r="R100" s="58"/>
      <c r="S100" s="62">
        <f t="shared" si="4"/>
        <v>0</v>
      </c>
      <c r="T100" s="1"/>
    </row>
    <row r="101" spans="1:20" ht="12" customHeight="1">
      <c r="A101" s="63"/>
      <c r="B101" s="64">
        <v>4430</v>
      </c>
      <c r="C101" s="234"/>
      <c r="D101" s="54"/>
      <c r="E101" s="54"/>
      <c r="F101" s="54"/>
      <c r="G101" s="54"/>
      <c r="H101" s="54"/>
      <c r="I101" s="56">
        <v>1224</v>
      </c>
      <c r="J101" s="204"/>
      <c r="K101" s="56"/>
      <c r="L101" s="56"/>
      <c r="M101" s="56"/>
      <c r="N101" s="58"/>
      <c r="O101" s="87"/>
      <c r="P101" s="87"/>
      <c r="Q101" s="87"/>
      <c r="R101" s="58"/>
      <c r="S101" s="62">
        <f t="shared" si="4"/>
        <v>1224</v>
      </c>
      <c r="T101" s="1"/>
    </row>
    <row r="102" spans="1:20" ht="12" customHeight="1">
      <c r="A102" s="63"/>
      <c r="B102" s="235">
        <v>4440</v>
      </c>
      <c r="C102" s="234"/>
      <c r="D102" s="54"/>
      <c r="E102" s="54"/>
      <c r="F102" s="54"/>
      <c r="G102" s="54"/>
      <c r="H102" s="54"/>
      <c r="I102" s="56"/>
      <c r="J102" s="204"/>
      <c r="K102" s="56"/>
      <c r="L102" s="56"/>
      <c r="M102" s="56"/>
      <c r="N102" s="58"/>
      <c r="O102" s="87"/>
      <c r="P102" s="87"/>
      <c r="Q102" s="87"/>
      <c r="R102" s="58"/>
      <c r="S102" s="62">
        <f t="shared" si="4"/>
        <v>0</v>
      </c>
      <c r="T102" s="1"/>
    </row>
    <row r="103" spans="1:20" ht="12" customHeight="1">
      <c r="A103" s="63"/>
      <c r="B103" s="232">
        <v>4480</v>
      </c>
      <c r="C103" s="234"/>
      <c r="D103" s="54"/>
      <c r="E103" s="54"/>
      <c r="F103" s="54"/>
      <c r="G103" s="54"/>
      <c r="H103" s="54"/>
      <c r="I103" s="56"/>
      <c r="J103" s="204"/>
      <c r="K103" s="56"/>
      <c r="L103" s="56"/>
      <c r="M103" s="56"/>
      <c r="N103" s="58"/>
      <c r="O103" s="87"/>
      <c r="P103" s="87"/>
      <c r="Q103" s="87"/>
      <c r="R103" s="58"/>
      <c r="S103" s="62">
        <f t="shared" si="4"/>
        <v>0</v>
      </c>
      <c r="T103" s="1"/>
    </row>
    <row r="104" spans="1:20" ht="12" customHeight="1">
      <c r="A104" s="63"/>
      <c r="B104" s="64">
        <v>4530</v>
      </c>
      <c r="C104" s="234"/>
      <c r="D104" s="54"/>
      <c r="E104" s="54"/>
      <c r="F104" s="54"/>
      <c r="G104" s="54"/>
      <c r="H104" s="54"/>
      <c r="I104" s="56"/>
      <c r="J104" s="204"/>
      <c r="K104" s="56"/>
      <c r="L104" s="56"/>
      <c r="M104" s="56"/>
      <c r="N104" s="58"/>
      <c r="O104" s="87"/>
      <c r="P104" s="87"/>
      <c r="Q104" s="87"/>
      <c r="R104" s="58"/>
      <c r="S104" s="62">
        <f t="shared" si="4"/>
        <v>0</v>
      </c>
      <c r="T104" s="1"/>
    </row>
    <row r="105" spans="1:20" ht="12" customHeight="1" thickBot="1">
      <c r="A105" s="63"/>
      <c r="B105" s="232">
        <v>4580</v>
      </c>
      <c r="C105" s="234"/>
      <c r="D105" s="54"/>
      <c r="E105" s="54"/>
      <c r="F105" s="54"/>
      <c r="G105" s="54"/>
      <c r="H105" s="54"/>
      <c r="I105" s="56"/>
      <c r="J105" s="204"/>
      <c r="K105" s="56"/>
      <c r="L105" s="56"/>
      <c r="M105" s="56"/>
      <c r="N105" s="58"/>
      <c r="O105" s="87"/>
      <c r="P105" s="87"/>
      <c r="Q105" s="87"/>
      <c r="R105" s="58"/>
      <c r="S105" s="62">
        <f t="shared" si="4"/>
        <v>0</v>
      </c>
      <c r="T105" s="1"/>
    </row>
    <row r="106" spans="1:20" ht="12" customHeight="1" thickBot="1">
      <c r="A106" s="77" t="s">
        <v>104</v>
      </c>
      <c r="B106" s="78"/>
      <c r="C106" s="79">
        <f aca="true" t="shared" si="7" ref="C106:R106">SUM(C84:C104)</f>
        <v>0</v>
      </c>
      <c r="D106" s="79">
        <f t="shared" si="7"/>
        <v>0</v>
      </c>
      <c r="E106" s="79">
        <f t="shared" si="7"/>
        <v>0</v>
      </c>
      <c r="F106" s="79">
        <f t="shared" si="7"/>
        <v>0</v>
      </c>
      <c r="G106" s="79">
        <f t="shared" si="7"/>
        <v>0</v>
      </c>
      <c r="H106" s="79">
        <f t="shared" si="7"/>
        <v>0</v>
      </c>
      <c r="I106" s="79">
        <f t="shared" si="7"/>
        <v>500</v>
      </c>
      <c r="J106" s="306">
        <f t="shared" si="7"/>
        <v>0</v>
      </c>
      <c r="K106" s="79">
        <f>SUM(K84:K105)</f>
        <v>0</v>
      </c>
      <c r="L106" s="79">
        <f t="shared" si="7"/>
        <v>0</v>
      </c>
      <c r="M106" s="79">
        <f t="shared" si="7"/>
        <v>0</v>
      </c>
      <c r="N106" s="79">
        <f t="shared" si="7"/>
        <v>0</v>
      </c>
      <c r="O106" s="79">
        <f t="shared" si="7"/>
        <v>0</v>
      </c>
      <c r="P106" s="79">
        <f t="shared" si="7"/>
        <v>0</v>
      </c>
      <c r="Q106" s="79">
        <f t="shared" si="7"/>
        <v>0</v>
      </c>
      <c r="R106" s="79">
        <f t="shared" si="7"/>
        <v>0</v>
      </c>
      <c r="S106" s="80">
        <f>R106+Q106+P106+O106+N106+M106+L106+K106+J106+I106+H106+G106+F106+E106+D106+C106</f>
        <v>500</v>
      </c>
      <c r="T106" s="91"/>
    </row>
    <row r="107" spans="1:20" ht="12" customHeight="1">
      <c r="A107" s="63">
        <v>80134</v>
      </c>
      <c r="B107" s="64">
        <v>3020</v>
      </c>
      <c r="C107" s="54"/>
      <c r="D107" s="54"/>
      <c r="E107" s="56"/>
      <c r="F107" s="56"/>
      <c r="G107" s="56"/>
      <c r="H107" s="56"/>
      <c r="I107" s="56"/>
      <c r="J107" s="204"/>
      <c r="K107" s="54"/>
      <c r="L107" s="54"/>
      <c r="M107" s="98"/>
      <c r="N107" s="87"/>
      <c r="O107" s="87"/>
      <c r="P107" s="87"/>
      <c r="Q107" s="87"/>
      <c r="R107" s="87"/>
      <c r="S107" s="59">
        <f t="shared" si="4"/>
        <v>0</v>
      </c>
      <c r="T107" s="1"/>
    </row>
    <row r="108" spans="1:20" ht="12" customHeight="1">
      <c r="A108" s="63" t="s">
        <v>105</v>
      </c>
      <c r="B108" s="53">
        <v>4010</v>
      </c>
      <c r="C108" s="61"/>
      <c r="D108" s="61"/>
      <c r="E108" s="55"/>
      <c r="F108" s="55"/>
      <c r="G108" s="55"/>
      <c r="H108" s="55"/>
      <c r="I108" s="55"/>
      <c r="J108" s="205"/>
      <c r="K108" s="61"/>
      <c r="L108" s="61"/>
      <c r="M108" s="87"/>
      <c r="N108" s="87"/>
      <c r="O108" s="87"/>
      <c r="P108" s="87"/>
      <c r="Q108" s="87"/>
      <c r="R108" s="87"/>
      <c r="S108" s="62">
        <f t="shared" si="4"/>
        <v>0</v>
      </c>
      <c r="T108" s="1"/>
    </row>
    <row r="109" spans="1:20" ht="12" customHeight="1">
      <c r="A109" s="63" t="s">
        <v>106</v>
      </c>
      <c r="B109" s="64">
        <v>4040</v>
      </c>
      <c r="C109" s="54"/>
      <c r="D109" s="54"/>
      <c r="E109" s="56"/>
      <c r="F109" s="56"/>
      <c r="G109" s="56"/>
      <c r="H109" s="56"/>
      <c r="I109" s="204"/>
      <c r="J109" s="204"/>
      <c r="K109" s="54"/>
      <c r="L109" s="54"/>
      <c r="M109" s="98"/>
      <c r="N109" s="87"/>
      <c r="O109" s="87"/>
      <c r="P109" s="87"/>
      <c r="Q109" s="87"/>
      <c r="R109" s="87"/>
      <c r="S109" s="62">
        <f t="shared" si="4"/>
        <v>0</v>
      </c>
      <c r="T109" s="1"/>
    </row>
    <row r="110" spans="1:20" ht="12" customHeight="1">
      <c r="A110" s="63" t="s">
        <v>107</v>
      </c>
      <c r="B110" s="64">
        <v>4110</v>
      </c>
      <c r="C110" s="54"/>
      <c r="D110" s="54"/>
      <c r="E110" s="56"/>
      <c r="F110" s="56"/>
      <c r="G110" s="56"/>
      <c r="H110" s="56"/>
      <c r="I110" s="204"/>
      <c r="J110" s="204"/>
      <c r="K110" s="54"/>
      <c r="L110" s="54"/>
      <c r="M110" s="98"/>
      <c r="N110" s="87"/>
      <c r="O110" s="87"/>
      <c r="P110" s="87"/>
      <c r="Q110" s="87"/>
      <c r="R110" s="87"/>
      <c r="S110" s="62">
        <f t="shared" si="4"/>
        <v>0</v>
      </c>
      <c r="T110" s="1"/>
    </row>
    <row r="111" spans="1:20" ht="12" customHeight="1">
      <c r="A111" s="63"/>
      <c r="B111" s="64">
        <v>4120</v>
      </c>
      <c r="C111" s="54"/>
      <c r="D111" s="54"/>
      <c r="E111" s="56"/>
      <c r="F111" s="56"/>
      <c r="G111" s="56"/>
      <c r="H111" s="56"/>
      <c r="I111" s="204"/>
      <c r="J111" s="204"/>
      <c r="K111" s="54"/>
      <c r="L111" s="54"/>
      <c r="M111" s="98"/>
      <c r="N111" s="87"/>
      <c r="O111" s="87"/>
      <c r="P111" s="87"/>
      <c r="Q111" s="87"/>
      <c r="R111" s="87"/>
      <c r="S111" s="62">
        <f t="shared" si="4"/>
        <v>0</v>
      </c>
      <c r="T111" s="1"/>
    </row>
    <row r="112" spans="1:20" ht="12" customHeight="1">
      <c r="A112" s="63"/>
      <c r="B112" s="64">
        <v>4170</v>
      </c>
      <c r="C112" s="54"/>
      <c r="D112" s="54"/>
      <c r="E112" s="56"/>
      <c r="F112" s="56"/>
      <c r="G112" s="56"/>
      <c r="H112" s="56"/>
      <c r="I112" s="204"/>
      <c r="J112" s="204"/>
      <c r="K112" s="54"/>
      <c r="L112" s="54"/>
      <c r="M112" s="98"/>
      <c r="N112" s="87"/>
      <c r="O112" s="87"/>
      <c r="P112" s="87"/>
      <c r="Q112" s="87"/>
      <c r="R112" s="87"/>
      <c r="S112" s="62">
        <f t="shared" si="4"/>
        <v>0</v>
      </c>
      <c r="T112" s="1"/>
    </row>
    <row r="113" spans="1:20" ht="12" customHeight="1">
      <c r="A113" s="63"/>
      <c r="B113" s="64">
        <v>4210</v>
      </c>
      <c r="C113" s="54"/>
      <c r="D113" s="54"/>
      <c r="E113" s="56"/>
      <c r="F113" s="56"/>
      <c r="G113" s="56"/>
      <c r="H113" s="56"/>
      <c r="I113" s="204"/>
      <c r="J113" s="204"/>
      <c r="K113" s="54"/>
      <c r="L113" s="54"/>
      <c r="M113" s="98"/>
      <c r="N113" s="87"/>
      <c r="O113" s="87"/>
      <c r="P113" s="87"/>
      <c r="Q113" s="87"/>
      <c r="R113" s="87"/>
      <c r="S113" s="62">
        <f t="shared" si="4"/>
        <v>0</v>
      </c>
      <c r="T113" s="1"/>
    </row>
    <row r="114" spans="1:20" ht="12" customHeight="1">
      <c r="A114" s="63"/>
      <c r="B114" s="232">
        <v>4430</v>
      </c>
      <c r="C114" s="54"/>
      <c r="D114" s="54"/>
      <c r="E114" s="56"/>
      <c r="F114" s="56"/>
      <c r="G114" s="56"/>
      <c r="H114" s="56"/>
      <c r="I114" s="204">
        <v>-200</v>
      </c>
      <c r="J114" s="204"/>
      <c r="K114" s="54"/>
      <c r="L114" s="54"/>
      <c r="M114" s="98"/>
      <c r="N114" s="87"/>
      <c r="O114" s="87"/>
      <c r="P114" s="87"/>
      <c r="Q114" s="87"/>
      <c r="R114" s="87"/>
      <c r="S114" s="62">
        <f t="shared" si="4"/>
        <v>-200</v>
      </c>
      <c r="T114" s="1"/>
    </row>
    <row r="115" spans="1:20" ht="12" customHeight="1" thickBot="1">
      <c r="A115" s="63"/>
      <c r="B115" s="64">
        <v>4300</v>
      </c>
      <c r="C115" s="54"/>
      <c r="D115" s="54"/>
      <c r="E115" s="56"/>
      <c r="F115" s="56"/>
      <c r="G115" s="56"/>
      <c r="H115" s="56"/>
      <c r="I115" s="56"/>
      <c r="J115" s="204"/>
      <c r="K115" s="54"/>
      <c r="L115" s="54"/>
      <c r="M115" s="98"/>
      <c r="N115" s="87"/>
      <c r="O115" s="87"/>
      <c r="P115" s="87"/>
      <c r="Q115" s="87"/>
      <c r="R115" s="87"/>
      <c r="S115" s="62">
        <f t="shared" si="4"/>
        <v>0</v>
      </c>
      <c r="T115" s="1"/>
    </row>
    <row r="116" spans="1:20" ht="12" customHeight="1" thickBot="1">
      <c r="A116" s="77" t="s">
        <v>108</v>
      </c>
      <c r="B116" s="78"/>
      <c r="C116" s="79">
        <f aca="true" t="shared" si="8" ref="C116:R116">SUM(C107:C115)</f>
        <v>0</v>
      </c>
      <c r="D116" s="79">
        <f t="shared" si="8"/>
        <v>0</v>
      </c>
      <c r="E116" s="79">
        <f t="shared" si="8"/>
        <v>0</v>
      </c>
      <c r="F116" s="79">
        <f t="shared" si="8"/>
        <v>0</v>
      </c>
      <c r="G116" s="79">
        <f t="shared" si="8"/>
        <v>0</v>
      </c>
      <c r="H116" s="79">
        <f t="shared" si="8"/>
        <v>0</v>
      </c>
      <c r="I116" s="79">
        <f t="shared" si="8"/>
        <v>-200</v>
      </c>
      <c r="J116" s="306">
        <f t="shared" si="8"/>
        <v>0</v>
      </c>
      <c r="K116" s="79">
        <f t="shared" si="8"/>
        <v>0</v>
      </c>
      <c r="L116" s="79">
        <f t="shared" si="8"/>
        <v>0</v>
      </c>
      <c r="M116" s="79">
        <f t="shared" si="8"/>
        <v>0</v>
      </c>
      <c r="N116" s="79">
        <f t="shared" si="8"/>
        <v>0</v>
      </c>
      <c r="O116" s="79">
        <f t="shared" si="8"/>
        <v>0</v>
      </c>
      <c r="P116" s="79">
        <f t="shared" si="8"/>
        <v>0</v>
      </c>
      <c r="Q116" s="79">
        <f t="shared" si="8"/>
        <v>0</v>
      </c>
      <c r="R116" s="79">
        <f t="shared" si="8"/>
        <v>0</v>
      </c>
      <c r="S116" s="166">
        <f t="shared" si="4"/>
        <v>-200</v>
      </c>
      <c r="T116" s="91"/>
    </row>
    <row r="117" spans="1:20" ht="12" customHeight="1">
      <c r="A117" s="100">
        <v>80146</v>
      </c>
      <c r="B117" s="53"/>
      <c r="C117" s="237"/>
      <c r="D117" s="237"/>
      <c r="E117" s="237"/>
      <c r="F117" s="237"/>
      <c r="G117" s="237"/>
      <c r="H117" s="237"/>
      <c r="I117" s="237"/>
      <c r="J117" s="311"/>
      <c r="K117" s="237"/>
      <c r="L117" s="237"/>
      <c r="M117" s="237"/>
      <c r="N117" s="237"/>
      <c r="O117" s="237"/>
      <c r="P117" s="237"/>
      <c r="Q117" s="237"/>
      <c r="R117" s="238"/>
      <c r="S117" s="180"/>
      <c r="T117" s="168"/>
    </row>
    <row r="118" spans="1:20" ht="12" customHeight="1">
      <c r="A118" s="101" t="s">
        <v>109</v>
      </c>
      <c r="B118" s="176">
        <v>4300</v>
      </c>
      <c r="C118" s="239"/>
      <c r="D118" s="239"/>
      <c r="E118" s="239"/>
      <c r="F118" s="239"/>
      <c r="G118" s="239"/>
      <c r="H118" s="239"/>
      <c r="I118" s="239"/>
      <c r="J118" s="312"/>
      <c r="K118" s="239"/>
      <c r="L118" s="239"/>
      <c r="M118" s="239"/>
      <c r="N118" s="239"/>
      <c r="O118" s="239"/>
      <c r="P118" s="239"/>
      <c r="Q118" s="239"/>
      <c r="R118" s="240"/>
      <c r="S118" s="167">
        <f t="shared" si="4"/>
        <v>0</v>
      </c>
      <c r="T118" s="168"/>
    </row>
    <row r="119" spans="1:20" ht="12" customHeight="1">
      <c r="A119" s="101" t="s">
        <v>110</v>
      </c>
      <c r="B119" s="236">
        <v>4410</v>
      </c>
      <c r="C119" s="239"/>
      <c r="D119" s="239"/>
      <c r="E119" s="239"/>
      <c r="F119" s="239"/>
      <c r="G119" s="239"/>
      <c r="H119" s="239"/>
      <c r="I119" s="239"/>
      <c r="J119" s="312"/>
      <c r="K119" s="239"/>
      <c r="L119" s="239"/>
      <c r="M119" s="239"/>
      <c r="N119" s="239"/>
      <c r="O119" s="239"/>
      <c r="P119" s="239"/>
      <c r="Q119" s="239"/>
      <c r="R119" s="240"/>
      <c r="S119" s="167"/>
      <c r="T119" s="168"/>
    </row>
    <row r="120" spans="1:20" ht="12" customHeight="1" thickBot="1">
      <c r="A120" s="177" t="s">
        <v>111</v>
      </c>
      <c r="B120" s="178"/>
      <c r="C120" s="241"/>
      <c r="D120" s="241"/>
      <c r="E120" s="241"/>
      <c r="F120" s="241"/>
      <c r="G120" s="241"/>
      <c r="H120" s="241"/>
      <c r="I120" s="241"/>
      <c r="J120" s="313"/>
      <c r="K120" s="241"/>
      <c r="L120" s="241"/>
      <c r="M120" s="241"/>
      <c r="N120" s="241"/>
      <c r="O120" s="241"/>
      <c r="P120" s="241"/>
      <c r="Q120" s="241"/>
      <c r="R120" s="242"/>
      <c r="S120" s="181"/>
      <c r="T120" s="168"/>
    </row>
    <row r="121" spans="1:20" ht="12" customHeight="1" thickBot="1">
      <c r="A121" s="173" t="s">
        <v>112</v>
      </c>
      <c r="B121" s="174"/>
      <c r="C121" s="179">
        <f>C118</f>
        <v>0</v>
      </c>
      <c r="D121" s="179">
        <f aca="true" t="shared" si="9" ref="D121:R121">D118</f>
        <v>0</v>
      </c>
      <c r="E121" s="179">
        <f t="shared" si="9"/>
        <v>0</v>
      </c>
      <c r="F121" s="179">
        <f t="shared" si="9"/>
        <v>0</v>
      </c>
      <c r="G121" s="179">
        <f t="shared" si="9"/>
        <v>0</v>
      </c>
      <c r="H121" s="179">
        <f t="shared" si="9"/>
        <v>0</v>
      </c>
      <c r="I121" s="179">
        <f t="shared" si="9"/>
        <v>0</v>
      </c>
      <c r="J121" s="314">
        <f t="shared" si="9"/>
        <v>0</v>
      </c>
      <c r="K121" s="179">
        <f t="shared" si="9"/>
        <v>0</v>
      </c>
      <c r="L121" s="179">
        <f t="shared" si="9"/>
        <v>0</v>
      </c>
      <c r="M121" s="179">
        <f t="shared" si="9"/>
        <v>0</v>
      </c>
      <c r="N121" s="179">
        <f t="shared" si="9"/>
        <v>0</v>
      </c>
      <c r="O121" s="179">
        <f t="shared" si="9"/>
        <v>0</v>
      </c>
      <c r="P121" s="179">
        <f t="shared" si="9"/>
        <v>0</v>
      </c>
      <c r="Q121" s="179">
        <f t="shared" si="9"/>
        <v>0</v>
      </c>
      <c r="R121" s="179">
        <f t="shared" si="9"/>
        <v>0</v>
      </c>
      <c r="S121" s="175">
        <f>R121+Q121+P121+O121+N121+M121+L121+K121+J121+I121+H121+G121+F121+E121+D121+C121</f>
        <v>0</v>
      </c>
      <c r="T121" s="168"/>
    </row>
    <row r="122" spans="1:20" ht="12" customHeight="1">
      <c r="A122" s="191">
        <v>80195</v>
      </c>
      <c r="B122" s="192"/>
      <c r="C122" s="193"/>
      <c r="D122" s="193"/>
      <c r="E122" s="193"/>
      <c r="F122" s="193"/>
      <c r="G122" s="193"/>
      <c r="H122" s="193"/>
      <c r="I122" s="193"/>
      <c r="J122" s="315"/>
      <c r="K122" s="193"/>
      <c r="L122" s="193"/>
      <c r="M122" s="194"/>
      <c r="N122" s="194"/>
      <c r="O122" s="194"/>
      <c r="P122" s="194"/>
      <c r="Q122" s="193"/>
      <c r="R122" s="195"/>
      <c r="S122" s="185"/>
      <c r="T122" s="182"/>
    </row>
    <row r="123" spans="1:20" ht="12" customHeight="1">
      <c r="A123" s="196" t="s">
        <v>113</v>
      </c>
      <c r="B123" s="183">
        <v>4440</v>
      </c>
      <c r="C123" s="184"/>
      <c r="D123" s="184"/>
      <c r="E123" s="184"/>
      <c r="F123" s="184"/>
      <c r="G123" s="184"/>
      <c r="H123" s="184"/>
      <c r="I123" s="184"/>
      <c r="J123" s="316"/>
      <c r="K123" s="184"/>
      <c r="L123" s="184"/>
      <c r="M123" s="184"/>
      <c r="N123" s="184"/>
      <c r="O123" s="184"/>
      <c r="P123" s="184"/>
      <c r="Q123" s="184"/>
      <c r="R123" s="197"/>
      <c r="S123" s="187">
        <f t="shared" si="4"/>
        <v>0</v>
      </c>
      <c r="T123" s="182"/>
    </row>
    <row r="124" spans="1:20" ht="12" customHeight="1" thickBot="1">
      <c r="A124" s="198" t="s">
        <v>114</v>
      </c>
      <c r="B124" s="199"/>
      <c r="C124" s="200"/>
      <c r="D124" s="200"/>
      <c r="E124" s="200"/>
      <c r="F124" s="200"/>
      <c r="G124" s="200"/>
      <c r="H124" s="200"/>
      <c r="I124" s="200"/>
      <c r="J124" s="317"/>
      <c r="K124" s="200"/>
      <c r="L124" s="200"/>
      <c r="M124" s="201"/>
      <c r="N124" s="201"/>
      <c r="O124" s="201"/>
      <c r="P124" s="201"/>
      <c r="Q124" s="200"/>
      <c r="R124" s="202"/>
      <c r="S124" s="186"/>
      <c r="T124" s="182"/>
    </row>
    <row r="125" spans="1:20" ht="12" customHeight="1" thickBot="1">
      <c r="A125" s="188" t="s">
        <v>115</v>
      </c>
      <c r="B125" s="189"/>
      <c r="C125" s="190">
        <f>C123</f>
        <v>0</v>
      </c>
      <c r="D125" s="190">
        <f aca="true" t="shared" si="10" ref="D125:R125">D123</f>
        <v>0</v>
      </c>
      <c r="E125" s="190">
        <f t="shared" si="10"/>
        <v>0</v>
      </c>
      <c r="F125" s="190">
        <f t="shared" si="10"/>
        <v>0</v>
      </c>
      <c r="G125" s="190">
        <f t="shared" si="10"/>
        <v>0</v>
      </c>
      <c r="H125" s="190">
        <f t="shared" si="10"/>
        <v>0</v>
      </c>
      <c r="I125" s="190">
        <f t="shared" si="10"/>
        <v>0</v>
      </c>
      <c r="J125" s="318">
        <f t="shared" si="10"/>
        <v>0</v>
      </c>
      <c r="K125" s="190">
        <f t="shared" si="10"/>
        <v>0</v>
      </c>
      <c r="L125" s="190">
        <f t="shared" si="10"/>
        <v>0</v>
      </c>
      <c r="M125" s="190">
        <f t="shared" si="10"/>
        <v>0</v>
      </c>
      <c r="N125" s="190">
        <f t="shared" si="10"/>
        <v>0</v>
      </c>
      <c r="O125" s="190">
        <f t="shared" si="10"/>
        <v>0</v>
      </c>
      <c r="P125" s="190">
        <f t="shared" si="10"/>
        <v>0</v>
      </c>
      <c r="Q125" s="190">
        <f t="shared" si="10"/>
        <v>0</v>
      </c>
      <c r="R125" s="190">
        <f t="shared" si="10"/>
        <v>0</v>
      </c>
      <c r="S125" s="175">
        <f>R125+Q125+P125+O125+N125+M125+L125+K125+J125+I125+H125+G125+F125+E125+D125+C125</f>
        <v>0</v>
      </c>
      <c r="T125" s="168"/>
    </row>
    <row r="126" spans="1:20" ht="12" customHeight="1" thickBot="1">
      <c r="A126" s="169"/>
      <c r="B126" s="170"/>
      <c r="C126" s="171"/>
      <c r="D126" s="171"/>
      <c r="E126" s="171"/>
      <c r="F126" s="171"/>
      <c r="G126" s="171"/>
      <c r="H126" s="171"/>
      <c r="I126" s="171"/>
      <c r="J126" s="319"/>
      <c r="K126" s="171"/>
      <c r="L126" s="171"/>
      <c r="M126" s="171"/>
      <c r="N126" s="171"/>
      <c r="O126" s="171"/>
      <c r="P126" s="171"/>
      <c r="Q126" s="171"/>
      <c r="R126" s="171"/>
      <c r="S126" s="172"/>
      <c r="T126" s="33"/>
    </row>
    <row r="127" spans="1:20" ht="12" customHeight="1">
      <c r="A127" s="110" t="s">
        <v>116</v>
      </c>
      <c r="B127" s="111"/>
      <c r="C127" s="112">
        <f aca="true" t="shared" si="11" ref="C127:R127">C32+C44+C69+C83+C106+C116+C121+C125</f>
        <v>0</v>
      </c>
      <c r="D127" s="112">
        <f t="shared" si="11"/>
        <v>0</v>
      </c>
      <c r="E127" s="112">
        <f t="shared" si="11"/>
        <v>0</v>
      </c>
      <c r="F127" s="112">
        <f t="shared" si="11"/>
        <v>0</v>
      </c>
      <c r="G127" s="112">
        <f t="shared" si="11"/>
        <v>0</v>
      </c>
      <c r="H127" s="112">
        <f t="shared" si="11"/>
        <v>0</v>
      </c>
      <c r="I127" s="112">
        <f t="shared" si="11"/>
        <v>0</v>
      </c>
      <c r="J127" s="320">
        <f t="shared" si="11"/>
        <v>0</v>
      </c>
      <c r="K127" s="112">
        <f t="shared" si="11"/>
        <v>0</v>
      </c>
      <c r="L127" s="112">
        <f t="shared" si="11"/>
        <v>0</v>
      </c>
      <c r="M127" s="112">
        <f t="shared" si="11"/>
        <v>0</v>
      </c>
      <c r="N127" s="112">
        <f t="shared" si="11"/>
        <v>0</v>
      </c>
      <c r="O127" s="112">
        <f t="shared" si="11"/>
        <v>0</v>
      </c>
      <c r="P127" s="112">
        <f t="shared" si="11"/>
        <v>0</v>
      </c>
      <c r="Q127" s="112">
        <f t="shared" si="11"/>
        <v>0</v>
      </c>
      <c r="R127" s="112">
        <f t="shared" si="11"/>
        <v>0</v>
      </c>
      <c r="S127" s="112">
        <f>S32+S44+S69+S83+S106+S116+S125</f>
        <v>0</v>
      </c>
      <c r="T127" s="113"/>
    </row>
    <row r="128" spans="1:20" ht="12" customHeight="1" thickBot="1">
      <c r="A128" s="114">
        <v>801</v>
      </c>
      <c r="B128" s="115"/>
      <c r="C128" s="116"/>
      <c r="D128" s="116"/>
      <c r="E128" s="116"/>
      <c r="F128" s="116"/>
      <c r="G128" s="116"/>
      <c r="H128" s="116"/>
      <c r="I128" s="116"/>
      <c r="J128" s="321"/>
      <c r="K128" s="116"/>
      <c r="L128" s="116"/>
      <c r="M128" s="116"/>
      <c r="N128" s="116"/>
      <c r="O128" s="116"/>
      <c r="P128" s="116"/>
      <c r="Q128" s="116"/>
      <c r="R128" s="116"/>
      <c r="S128" s="117">
        <f>C127+D127+E127+F127+G127+H127+I127+J127+K127+L127+M127+O127+P127+Q127+R127+N127</f>
        <v>0</v>
      </c>
      <c r="T128" s="33"/>
    </row>
    <row r="129" spans="1:20" ht="12" customHeight="1" thickBot="1">
      <c r="A129" s="118"/>
      <c r="B129" s="119"/>
      <c r="C129" s="120"/>
      <c r="D129" s="120"/>
      <c r="E129" s="120"/>
      <c r="F129" s="120"/>
      <c r="G129" s="120"/>
      <c r="H129" s="120"/>
      <c r="I129" s="120"/>
      <c r="J129" s="322"/>
      <c r="K129" s="120"/>
      <c r="L129" s="120"/>
      <c r="M129" s="120"/>
      <c r="N129" s="120"/>
      <c r="O129" s="120"/>
      <c r="P129" s="120"/>
      <c r="Q129" s="120"/>
      <c r="R129" s="120"/>
      <c r="S129" s="121"/>
      <c r="T129" s="33"/>
    </row>
    <row r="130" spans="1:20" ht="12" customHeight="1">
      <c r="A130" s="52">
        <v>85403</v>
      </c>
      <c r="B130" s="82">
        <v>3020</v>
      </c>
      <c r="C130" s="83"/>
      <c r="D130" s="83"/>
      <c r="E130" s="84"/>
      <c r="F130" s="84"/>
      <c r="G130" s="84"/>
      <c r="H130" s="84"/>
      <c r="I130" s="83"/>
      <c r="J130" s="307"/>
      <c r="K130" s="83"/>
      <c r="L130" s="83"/>
      <c r="M130" s="85"/>
      <c r="N130" s="85"/>
      <c r="O130" s="85"/>
      <c r="P130" s="85"/>
      <c r="Q130" s="83"/>
      <c r="R130" s="85"/>
      <c r="S130" s="62">
        <f aca="true" t="shared" si="12" ref="S130:S171">R130+Q130+P130+O130+N130+M130+L130+K130+J130+I130+H130+G130+F130+E130+D130+C130</f>
        <v>0</v>
      </c>
      <c r="T130" s="1"/>
    </row>
    <row r="131" spans="1:20" ht="12" customHeight="1">
      <c r="A131" s="89" t="s">
        <v>117</v>
      </c>
      <c r="B131" s="64">
        <v>4010</v>
      </c>
      <c r="C131" s="54"/>
      <c r="D131" s="54"/>
      <c r="E131" s="56"/>
      <c r="F131" s="56"/>
      <c r="G131" s="56"/>
      <c r="H131" s="56"/>
      <c r="I131" s="54"/>
      <c r="J131" s="323"/>
      <c r="K131" s="54"/>
      <c r="L131" s="54"/>
      <c r="M131" s="98"/>
      <c r="N131" s="98"/>
      <c r="O131" s="98"/>
      <c r="P131" s="98"/>
      <c r="Q131" s="98"/>
      <c r="R131" s="99"/>
      <c r="S131" s="62">
        <f t="shared" si="12"/>
        <v>0</v>
      </c>
      <c r="T131" s="1"/>
    </row>
    <row r="132" spans="1:20" ht="12" customHeight="1">
      <c r="A132" s="89" t="s">
        <v>117</v>
      </c>
      <c r="B132" s="64">
        <v>4040</v>
      </c>
      <c r="C132" s="54"/>
      <c r="D132" s="54"/>
      <c r="E132" s="56"/>
      <c r="F132" s="56"/>
      <c r="G132" s="56"/>
      <c r="H132" s="56"/>
      <c r="I132" s="54"/>
      <c r="J132" s="323"/>
      <c r="K132" s="54"/>
      <c r="L132" s="54"/>
      <c r="M132" s="98"/>
      <c r="N132" s="87"/>
      <c r="O132" s="87"/>
      <c r="P132" s="87"/>
      <c r="Q132" s="87"/>
      <c r="R132" s="87"/>
      <c r="S132" s="62">
        <f t="shared" si="12"/>
        <v>0</v>
      </c>
      <c r="T132" s="1"/>
    </row>
    <row r="133" spans="1:20" ht="12" customHeight="1">
      <c r="A133" s="63" t="s">
        <v>118</v>
      </c>
      <c r="B133" s="64">
        <v>4110</v>
      </c>
      <c r="C133" s="54"/>
      <c r="D133" s="54"/>
      <c r="E133" s="56"/>
      <c r="F133" s="56"/>
      <c r="G133" s="56"/>
      <c r="H133" s="56"/>
      <c r="I133" s="54"/>
      <c r="J133" s="323"/>
      <c r="K133" s="54"/>
      <c r="L133" s="54"/>
      <c r="M133" s="98"/>
      <c r="N133" s="87"/>
      <c r="O133" s="87"/>
      <c r="P133" s="87"/>
      <c r="Q133" s="87"/>
      <c r="R133" s="87"/>
      <c r="S133" s="62">
        <f t="shared" si="12"/>
        <v>0</v>
      </c>
      <c r="T133" s="1"/>
    </row>
    <row r="134" spans="1:20" ht="12" customHeight="1">
      <c r="A134" s="63" t="s">
        <v>119</v>
      </c>
      <c r="B134" s="64">
        <v>4120</v>
      </c>
      <c r="C134" s="54"/>
      <c r="D134" s="54"/>
      <c r="E134" s="56"/>
      <c r="F134" s="56"/>
      <c r="G134" s="56"/>
      <c r="H134" s="56"/>
      <c r="I134" s="54"/>
      <c r="J134" s="323"/>
      <c r="K134" s="54"/>
      <c r="L134" s="54"/>
      <c r="M134" s="98"/>
      <c r="N134" s="87"/>
      <c r="O134" s="87"/>
      <c r="P134" s="87"/>
      <c r="Q134" s="87"/>
      <c r="R134" s="87"/>
      <c r="S134" s="62">
        <f t="shared" si="12"/>
        <v>0</v>
      </c>
      <c r="T134" s="1"/>
    </row>
    <row r="135" spans="1:20" ht="12" customHeight="1">
      <c r="A135" s="63" t="s">
        <v>120</v>
      </c>
      <c r="B135" s="64">
        <v>4130</v>
      </c>
      <c r="C135" s="54"/>
      <c r="D135" s="54"/>
      <c r="E135" s="56"/>
      <c r="F135" s="56"/>
      <c r="G135" s="56"/>
      <c r="H135" s="56"/>
      <c r="I135" s="54"/>
      <c r="J135" s="323"/>
      <c r="K135" s="54"/>
      <c r="L135" s="54"/>
      <c r="M135" s="98"/>
      <c r="N135" s="87"/>
      <c r="O135" s="87"/>
      <c r="P135" s="87"/>
      <c r="Q135" s="87"/>
      <c r="R135" s="87"/>
      <c r="S135" s="62">
        <f t="shared" si="12"/>
        <v>0</v>
      </c>
      <c r="T135" s="1"/>
    </row>
    <row r="136" spans="1:20" ht="12" customHeight="1">
      <c r="A136" s="63"/>
      <c r="B136" s="64">
        <v>4210</v>
      </c>
      <c r="C136" s="54"/>
      <c r="D136" s="54"/>
      <c r="E136" s="56"/>
      <c r="F136" s="56"/>
      <c r="G136" s="56"/>
      <c r="H136" s="56"/>
      <c r="I136" s="54"/>
      <c r="J136" s="323"/>
      <c r="K136" s="54"/>
      <c r="L136" s="54"/>
      <c r="M136" s="98"/>
      <c r="N136" s="87"/>
      <c r="O136" s="87"/>
      <c r="P136" s="87"/>
      <c r="Q136" s="87"/>
      <c r="R136" s="87"/>
      <c r="S136" s="62">
        <f t="shared" si="12"/>
        <v>0</v>
      </c>
      <c r="T136" s="1"/>
    </row>
    <row r="137" spans="1:20" ht="12" customHeight="1">
      <c r="A137" s="63"/>
      <c r="B137" s="64">
        <v>4220</v>
      </c>
      <c r="C137" s="54"/>
      <c r="D137" s="54"/>
      <c r="E137" s="56"/>
      <c r="F137" s="56"/>
      <c r="G137" s="56"/>
      <c r="H137" s="56"/>
      <c r="I137" s="54"/>
      <c r="J137" s="323"/>
      <c r="K137" s="54"/>
      <c r="L137" s="54"/>
      <c r="M137" s="98"/>
      <c r="N137" s="87"/>
      <c r="O137" s="87"/>
      <c r="P137" s="87"/>
      <c r="Q137" s="87"/>
      <c r="R137" s="87"/>
      <c r="S137" s="62">
        <f t="shared" si="12"/>
        <v>0</v>
      </c>
      <c r="T137" s="1"/>
    </row>
    <row r="138" spans="1:20" ht="12" customHeight="1">
      <c r="A138" s="63"/>
      <c r="B138" s="64">
        <v>4230</v>
      </c>
      <c r="C138" s="54"/>
      <c r="D138" s="54"/>
      <c r="E138" s="56"/>
      <c r="F138" s="56"/>
      <c r="G138" s="56"/>
      <c r="H138" s="56"/>
      <c r="I138" s="54"/>
      <c r="J138" s="323"/>
      <c r="K138" s="54"/>
      <c r="L138" s="54"/>
      <c r="M138" s="98"/>
      <c r="N138" s="87"/>
      <c r="O138" s="87"/>
      <c r="P138" s="87"/>
      <c r="Q138" s="87"/>
      <c r="R138" s="87"/>
      <c r="S138" s="62">
        <f t="shared" si="12"/>
        <v>0</v>
      </c>
      <c r="T138" s="1"/>
    </row>
    <row r="139" spans="1:20" ht="12" customHeight="1">
      <c r="A139" s="63"/>
      <c r="B139" s="64">
        <v>4240</v>
      </c>
      <c r="C139" s="54"/>
      <c r="D139" s="54"/>
      <c r="E139" s="56"/>
      <c r="F139" s="56"/>
      <c r="G139" s="56"/>
      <c r="H139" s="56"/>
      <c r="I139" s="54"/>
      <c r="J139" s="323"/>
      <c r="K139" s="54"/>
      <c r="L139" s="54"/>
      <c r="M139" s="98"/>
      <c r="N139" s="87"/>
      <c r="O139" s="87"/>
      <c r="P139" s="87"/>
      <c r="Q139" s="87"/>
      <c r="R139" s="87"/>
      <c r="S139" s="62">
        <f t="shared" si="12"/>
        <v>0</v>
      </c>
      <c r="T139" s="1"/>
    </row>
    <row r="140" spans="1:20" ht="12" customHeight="1">
      <c r="A140" s="63"/>
      <c r="B140" s="64">
        <v>4260</v>
      </c>
      <c r="C140" s="54"/>
      <c r="D140" s="54"/>
      <c r="E140" s="56"/>
      <c r="F140" s="56"/>
      <c r="G140" s="56"/>
      <c r="H140" s="56"/>
      <c r="I140" s="54"/>
      <c r="J140" s="323"/>
      <c r="K140" s="54"/>
      <c r="L140" s="54"/>
      <c r="M140" s="98"/>
      <c r="N140" s="87"/>
      <c r="O140" s="87"/>
      <c r="P140" s="87"/>
      <c r="Q140" s="87"/>
      <c r="R140" s="87"/>
      <c r="S140" s="62">
        <f t="shared" si="12"/>
        <v>0</v>
      </c>
      <c r="T140" s="1"/>
    </row>
    <row r="141" spans="1:20" ht="12" customHeight="1">
      <c r="A141" s="63"/>
      <c r="B141" s="64">
        <v>4270</v>
      </c>
      <c r="C141" s="54"/>
      <c r="D141" s="54"/>
      <c r="E141" s="204"/>
      <c r="F141" s="56"/>
      <c r="G141" s="56"/>
      <c r="H141" s="56"/>
      <c r="I141" s="54"/>
      <c r="J141" s="323"/>
      <c r="K141" s="54"/>
      <c r="L141" s="54"/>
      <c r="M141" s="98"/>
      <c r="N141" s="87"/>
      <c r="O141" s="87"/>
      <c r="P141" s="87"/>
      <c r="Q141" s="87"/>
      <c r="R141" s="87"/>
      <c r="S141" s="62">
        <f>R141+Q141+P141+O141+N141+M141+L141+K141+J141+I141+H141+G141+F141+E141+D141+C141</f>
        <v>0</v>
      </c>
      <c r="T141" s="1"/>
    </row>
    <row r="142" spans="1:20" ht="12" customHeight="1">
      <c r="A142" s="63"/>
      <c r="B142" s="64">
        <v>4300</v>
      </c>
      <c r="C142" s="54"/>
      <c r="D142" s="54"/>
      <c r="E142" s="56"/>
      <c r="F142" s="56"/>
      <c r="G142" s="56"/>
      <c r="H142" s="56"/>
      <c r="I142" s="54"/>
      <c r="J142" s="323"/>
      <c r="K142" s="54"/>
      <c r="L142" s="54"/>
      <c r="M142" s="98"/>
      <c r="N142" s="87"/>
      <c r="O142" s="87"/>
      <c r="P142" s="87"/>
      <c r="Q142" s="87"/>
      <c r="R142" s="87"/>
      <c r="S142" s="62">
        <f t="shared" si="12"/>
        <v>0</v>
      </c>
      <c r="T142" s="1"/>
    </row>
    <row r="143" spans="1:20" ht="12" customHeight="1">
      <c r="A143" s="63"/>
      <c r="B143" s="232">
        <v>4350</v>
      </c>
      <c r="C143" s="54"/>
      <c r="D143" s="54"/>
      <c r="E143" s="56"/>
      <c r="F143" s="56"/>
      <c r="G143" s="56"/>
      <c r="H143" s="56"/>
      <c r="I143" s="54"/>
      <c r="J143" s="323"/>
      <c r="K143" s="54"/>
      <c r="L143" s="54"/>
      <c r="M143" s="98"/>
      <c r="N143" s="87"/>
      <c r="O143" s="87"/>
      <c r="P143" s="87"/>
      <c r="Q143" s="87"/>
      <c r="R143" s="87"/>
      <c r="S143" s="62">
        <f t="shared" si="12"/>
        <v>0</v>
      </c>
      <c r="T143" s="1"/>
    </row>
    <row r="144" spans="1:20" ht="12" customHeight="1">
      <c r="A144" s="63"/>
      <c r="B144" s="232">
        <v>4370</v>
      </c>
      <c r="C144" s="54"/>
      <c r="D144" s="54"/>
      <c r="E144" s="56"/>
      <c r="F144" s="56"/>
      <c r="G144" s="56"/>
      <c r="H144" s="56"/>
      <c r="I144" s="54"/>
      <c r="J144" s="323"/>
      <c r="K144" s="54"/>
      <c r="L144" s="54"/>
      <c r="M144" s="98"/>
      <c r="N144" s="87"/>
      <c r="O144" s="87"/>
      <c r="P144" s="87"/>
      <c r="Q144" s="87"/>
      <c r="R144" s="87"/>
      <c r="S144" s="62">
        <f t="shared" si="12"/>
        <v>0</v>
      </c>
      <c r="T144" s="1"/>
    </row>
    <row r="145" spans="1:20" ht="12" customHeight="1" thickBot="1">
      <c r="A145" s="70"/>
      <c r="B145" s="71">
        <v>4440</v>
      </c>
      <c r="C145" s="72"/>
      <c r="D145" s="72"/>
      <c r="E145" s="73"/>
      <c r="F145" s="73"/>
      <c r="G145" s="73"/>
      <c r="H145" s="73"/>
      <c r="I145" s="72"/>
      <c r="J145" s="324"/>
      <c r="K145" s="72"/>
      <c r="L145" s="72"/>
      <c r="M145" s="122"/>
      <c r="N145" s="96"/>
      <c r="O145" s="96"/>
      <c r="P145" s="96"/>
      <c r="Q145" s="96"/>
      <c r="R145" s="96"/>
      <c r="S145" s="62">
        <f t="shared" si="12"/>
        <v>0</v>
      </c>
      <c r="T145" s="1"/>
    </row>
    <row r="146" spans="1:20" ht="12" customHeight="1" thickBot="1">
      <c r="A146" s="123" t="s">
        <v>121</v>
      </c>
      <c r="B146" s="78"/>
      <c r="C146" s="79">
        <f aca="true" t="shared" si="13" ref="C146:R146">SUM(C130:C145)</f>
        <v>0</v>
      </c>
      <c r="D146" s="79">
        <f t="shared" si="13"/>
        <v>0</v>
      </c>
      <c r="E146" s="165">
        <f t="shared" si="13"/>
        <v>0</v>
      </c>
      <c r="F146" s="79">
        <f t="shared" si="13"/>
        <v>0</v>
      </c>
      <c r="G146" s="79">
        <f t="shared" si="13"/>
        <v>0</v>
      </c>
      <c r="H146" s="79">
        <f t="shared" si="13"/>
        <v>0</v>
      </c>
      <c r="I146" s="79">
        <f t="shared" si="13"/>
        <v>0</v>
      </c>
      <c r="J146" s="306">
        <f t="shared" si="13"/>
        <v>0</v>
      </c>
      <c r="K146" s="79">
        <f t="shared" si="13"/>
        <v>0</v>
      </c>
      <c r="L146" s="79">
        <f t="shared" si="13"/>
        <v>0</v>
      </c>
      <c r="M146" s="79">
        <f t="shared" si="13"/>
        <v>0</v>
      </c>
      <c r="N146" s="79">
        <f t="shared" si="13"/>
        <v>0</v>
      </c>
      <c r="O146" s="79">
        <f t="shared" si="13"/>
        <v>0</v>
      </c>
      <c r="P146" s="79">
        <f t="shared" si="13"/>
        <v>0</v>
      </c>
      <c r="Q146" s="79">
        <f t="shared" si="13"/>
        <v>0</v>
      </c>
      <c r="R146" s="79">
        <f t="shared" si="13"/>
        <v>0</v>
      </c>
      <c r="S146" s="80">
        <f t="shared" si="12"/>
        <v>0</v>
      </c>
      <c r="T146" s="81"/>
    </row>
    <row r="147" spans="1:20" ht="11.25" customHeight="1">
      <c r="A147" s="52">
        <v>85406</v>
      </c>
      <c r="B147" s="82">
        <v>3020</v>
      </c>
      <c r="C147" s="83"/>
      <c r="D147" s="83"/>
      <c r="E147" s="164"/>
      <c r="F147" s="84"/>
      <c r="G147" s="84"/>
      <c r="H147" s="84"/>
      <c r="I147" s="84"/>
      <c r="J147" s="325"/>
      <c r="K147" s="208"/>
      <c r="L147" s="208"/>
      <c r="M147" s="211"/>
      <c r="N147" s="211"/>
      <c r="O147" s="211"/>
      <c r="P147" s="211"/>
      <c r="Q147" s="211"/>
      <c r="R147" s="212"/>
      <c r="S147" s="124">
        <f t="shared" si="12"/>
        <v>0</v>
      </c>
      <c r="T147" s="1"/>
    </row>
    <row r="148" spans="1:20" ht="11.25" customHeight="1">
      <c r="A148" s="60"/>
      <c r="B148" s="53">
        <v>4010</v>
      </c>
      <c r="C148" s="61"/>
      <c r="D148" s="61"/>
      <c r="E148" s="55"/>
      <c r="F148" s="55"/>
      <c r="G148" s="55"/>
      <c r="H148" s="55"/>
      <c r="I148" s="55"/>
      <c r="J148" s="205"/>
      <c r="K148" s="209"/>
      <c r="L148" s="209"/>
      <c r="M148" s="213"/>
      <c r="N148" s="213"/>
      <c r="O148" s="213"/>
      <c r="P148" s="213"/>
      <c r="Q148" s="213"/>
      <c r="R148" s="213"/>
      <c r="S148" s="62">
        <f t="shared" si="12"/>
        <v>0</v>
      </c>
      <c r="T148" s="1"/>
    </row>
    <row r="149" spans="1:20" ht="11.25" customHeight="1">
      <c r="A149" s="63"/>
      <c r="B149" s="64">
        <v>4040</v>
      </c>
      <c r="C149" s="54"/>
      <c r="D149" s="54"/>
      <c r="E149" s="56"/>
      <c r="F149" s="56"/>
      <c r="G149" s="56"/>
      <c r="H149" s="56"/>
      <c r="I149" s="56"/>
      <c r="J149" s="204"/>
      <c r="K149" s="207"/>
      <c r="L149" s="207"/>
      <c r="M149" s="214"/>
      <c r="N149" s="213"/>
      <c r="O149" s="213"/>
      <c r="P149" s="213"/>
      <c r="Q149" s="213"/>
      <c r="R149" s="213"/>
      <c r="S149" s="62">
        <f t="shared" si="12"/>
        <v>0</v>
      </c>
      <c r="T149" s="1"/>
    </row>
    <row r="150" spans="1:20" ht="11.25" customHeight="1">
      <c r="A150" s="63" t="s">
        <v>122</v>
      </c>
      <c r="B150" s="64">
        <v>4110</v>
      </c>
      <c r="C150" s="54"/>
      <c r="D150" s="54"/>
      <c r="E150" s="56"/>
      <c r="F150" s="56"/>
      <c r="G150" s="56"/>
      <c r="H150" s="56"/>
      <c r="I150" s="56"/>
      <c r="J150" s="204"/>
      <c r="K150" s="207"/>
      <c r="L150" s="207"/>
      <c r="M150" s="214"/>
      <c r="N150" s="213"/>
      <c r="O150" s="213"/>
      <c r="P150" s="213"/>
      <c r="Q150" s="213"/>
      <c r="R150" s="213"/>
      <c r="S150" s="62">
        <f t="shared" si="12"/>
        <v>0</v>
      </c>
      <c r="T150" s="1"/>
    </row>
    <row r="151" spans="1:20" ht="11.25" customHeight="1">
      <c r="A151" s="63" t="s">
        <v>123</v>
      </c>
      <c r="B151" s="64">
        <v>4120</v>
      </c>
      <c r="C151" s="54"/>
      <c r="D151" s="54"/>
      <c r="E151" s="56"/>
      <c r="F151" s="56"/>
      <c r="G151" s="56"/>
      <c r="H151" s="56"/>
      <c r="I151" s="56"/>
      <c r="J151" s="204"/>
      <c r="K151" s="207"/>
      <c r="L151" s="207"/>
      <c r="M151" s="214"/>
      <c r="N151" s="213"/>
      <c r="O151" s="213"/>
      <c r="P151" s="213"/>
      <c r="Q151" s="213"/>
      <c r="R151" s="213"/>
      <c r="S151" s="62">
        <f t="shared" si="12"/>
        <v>0</v>
      </c>
      <c r="T151" s="1"/>
    </row>
    <row r="152" spans="1:20" ht="11.25" customHeight="1">
      <c r="A152" s="63" t="s">
        <v>124</v>
      </c>
      <c r="B152" s="64">
        <v>4170</v>
      </c>
      <c r="C152" s="54"/>
      <c r="D152" s="54"/>
      <c r="E152" s="56"/>
      <c r="F152" s="56"/>
      <c r="G152" s="56"/>
      <c r="H152" s="56"/>
      <c r="I152" s="56"/>
      <c r="J152" s="204"/>
      <c r="K152" s="207"/>
      <c r="L152" s="207"/>
      <c r="M152" s="214"/>
      <c r="N152" s="213"/>
      <c r="O152" s="213"/>
      <c r="P152" s="213"/>
      <c r="Q152" s="213"/>
      <c r="R152" s="213"/>
      <c r="S152" s="62">
        <f t="shared" si="12"/>
        <v>0</v>
      </c>
      <c r="T152" s="1"/>
    </row>
    <row r="153" spans="1:20" ht="11.25" customHeight="1">
      <c r="A153" s="63" t="s">
        <v>125</v>
      </c>
      <c r="B153" s="64">
        <v>4210</v>
      </c>
      <c r="C153" s="54"/>
      <c r="D153" s="54"/>
      <c r="E153" s="56"/>
      <c r="F153" s="56"/>
      <c r="G153" s="56"/>
      <c r="H153" s="204"/>
      <c r="I153" s="56"/>
      <c r="J153" s="204"/>
      <c r="K153" s="207"/>
      <c r="L153" s="207"/>
      <c r="M153" s="214"/>
      <c r="N153" s="213"/>
      <c r="O153" s="213"/>
      <c r="P153" s="213"/>
      <c r="Q153" s="213"/>
      <c r="R153" s="213"/>
      <c r="S153" s="62">
        <f t="shared" si="12"/>
        <v>0</v>
      </c>
      <c r="T153" s="1"/>
    </row>
    <row r="154" spans="1:20" ht="11.25" customHeight="1">
      <c r="A154" s="63"/>
      <c r="B154" s="64">
        <v>4240</v>
      </c>
      <c r="C154" s="54"/>
      <c r="D154" s="54"/>
      <c r="E154" s="56"/>
      <c r="F154" s="56"/>
      <c r="G154" s="56"/>
      <c r="H154" s="204"/>
      <c r="I154" s="56"/>
      <c r="J154" s="204"/>
      <c r="K154" s="207"/>
      <c r="L154" s="207"/>
      <c r="M154" s="214"/>
      <c r="N154" s="213"/>
      <c r="O154" s="213"/>
      <c r="P154" s="213"/>
      <c r="Q154" s="213"/>
      <c r="R154" s="213"/>
      <c r="S154" s="62">
        <f t="shared" si="12"/>
        <v>0</v>
      </c>
      <c r="T154" s="1"/>
    </row>
    <row r="155" spans="1:20" ht="11.25" customHeight="1">
      <c r="A155" s="63" t="s">
        <v>126</v>
      </c>
      <c r="B155" s="64">
        <v>4260</v>
      </c>
      <c r="C155" s="54"/>
      <c r="D155" s="54"/>
      <c r="E155" s="56"/>
      <c r="F155" s="56"/>
      <c r="G155" s="56"/>
      <c r="H155" s="204"/>
      <c r="I155" s="56"/>
      <c r="J155" s="204"/>
      <c r="K155" s="207"/>
      <c r="L155" s="207"/>
      <c r="M155" s="214"/>
      <c r="N155" s="213"/>
      <c r="O155" s="213"/>
      <c r="P155" s="213"/>
      <c r="Q155" s="213"/>
      <c r="R155" s="213"/>
      <c r="S155" s="62">
        <f t="shared" si="12"/>
        <v>0</v>
      </c>
      <c r="T155" s="1"/>
    </row>
    <row r="156" spans="1:20" ht="11.25" customHeight="1">
      <c r="A156" s="89" t="s">
        <v>127</v>
      </c>
      <c r="B156" s="64">
        <v>4270</v>
      </c>
      <c r="C156" s="54"/>
      <c r="D156" s="54"/>
      <c r="E156" s="56"/>
      <c r="F156" s="56"/>
      <c r="G156" s="56"/>
      <c r="H156" s="204"/>
      <c r="I156" s="56"/>
      <c r="J156" s="204"/>
      <c r="K156" s="207"/>
      <c r="L156" s="207"/>
      <c r="M156" s="214"/>
      <c r="N156" s="213"/>
      <c r="O156" s="213"/>
      <c r="P156" s="213"/>
      <c r="Q156" s="213"/>
      <c r="R156" s="213"/>
      <c r="S156" s="62">
        <f t="shared" si="12"/>
        <v>0</v>
      </c>
      <c r="T156" s="1"/>
    </row>
    <row r="157" spans="1:20" ht="11.25" customHeight="1">
      <c r="A157" s="89"/>
      <c r="B157" s="64">
        <v>4280</v>
      </c>
      <c r="C157" s="54"/>
      <c r="D157" s="54"/>
      <c r="E157" s="56"/>
      <c r="F157" s="56"/>
      <c r="G157" s="56"/>
      <c r="H157" s="56"/>
      <c r="I157" s="56"/>
      <c r="J157" s="204"/>
      <c r="K157" s="207"/>
      <c r="L157" s="207"/>
      <c r="M157" s="214"/>
      <c r="N157" s="213"/>
      <c r="O157" s="213"/>
      <c r="P157" s="213"/>
      <c r="Q157" s="213"/>
      <c r="R157" s="213"/>
      <c r="S157" s="62">
        <f t="shared" si="12"/>
        <v>0</v>
      </c>
      <c r="T157" s="1"/>
    </row>
    <row r="158" spans="1:20" ht="11.25" customHeight="1">
      <c r="A158" s="63"/>
      <c r="B158" s="64">
        <v>4300</v>
      </c>
      <c r="C158" s="54"/>
      <c r="D158" s="54"/>
      <c r="E158" s="56"/>
      <c r="F158" s="56"/>
      <c r="G158" s="56"/>
      <c r="H158" s="56"/>
      <c r="I158" s="56"/>
      <c r="J158" s="204"/>
      <c r="K158" s="207"/>
      <c r="L158" s="207"/>
      <c r="M158" s="214"/>
      <c r="N158" s="213"/>
      <c r="O158" s="213"/>
      <c r="P158" s="213"/>
      <c r="Q158" s="213"/>
      <c r="R158" s="213"/>
      <c r="S158" s="62">
        <f t="shared" si="12"/>
        <v>0</v>
      </c>
      <c r="T158" s="1"/>
    </row>
    <row r="159" spans="1:20" ht="11.25" customHeight="1">
      <c r="A159" s="63"/>
      <c r="B159" s="232">
        <v>4350</v>
      </c>
      <c r="C159" s="54"/>
      <c r="D159" s="54"/>
      <c r="E159" s="56"/>
      <c r="F159" s="56"/>
      <c r="G159" s="56"/>
      <c r="H159" s="56"/>
      <c r="I159" s="56"/>
      <c r="J159" s="204"/>
      <c r="K159" s="207"/>
      <c r="L159" s="207"/>
      <c r="M159" s="214"/>
      <c r="N159" s="213"/>
      <c r="O159" s="213"/>
      <c r="P159" s="213"/>
      <c r="Q159" s="213"/>
      <c r="R159" s="213"/>
      <c r="S159" s="62">
        <f t="shared" si="12"/>
        <v>0</v>
      </c>
      <c r="T159" s="1"/>
    </row>
    <row r="160" spans="1:20" ht="11.25" customHeight="1">
      <c r="A160" s="89"/>
      <c r="B160" s="64">
        <v>4410</v>
      </c>
      <c r="C160" s="54"/>
      <c r="D160" s="54"/>
      <c r="E160" s="56"/>
      <c r="F160" s="56"/>
      <c r="G160" s="56"/>
      <c r="H160" s="56"/>
      <c r="I160" s="56"/>
      <c r="J160" s="204"/>
      <c r="K160" s="207"/>
      <c r="L160" s="207"/>
      <c r="M160" s="214"/>
      <c r="N160" s="213"/>
      <c r="O160" s="213"/>
      <c r="P160" s="213"/>
      <c r="Q160" s="213"/>
      <c r="R160" s="213"/>
      <c r="S160" s="62">
        <f t="shared" si="12"/>
        <v>0</v>
      </c>
      <c r="T160" s="1"/>
    </row>
    <row r="161" spans="1:20" ht="11.25" customHeight="1">
      <c r="A161" s="89"/>
      <c r="B161" s="64">
        <v>4430</v>
      </c>
      <c r="C161" s="54"/>
      <c r="D161" s="54"/>
      <c r="E161" s="56"/>
      <c r="F161" s="56"/>
      <c r="G161" s="56"/>
      <c r="H161" s="56"/>
      <c r="I161" s="56"/>
      <c r="J161" s="204"/>
      <c r="K161" s="207"/>
      <c r="L161" s="207"/>
      <c r="M161" s="214"/>
      <c r="N161" s="213"/>
      <c r="O161" s="213"/>
      <c r="P161" s="213"/>
      <c r="Q161" s="213"/>
      <c r="R161" s="213"/>
      <c r="S161" s="62">
        <f t="shared" si="12"/>
        <v>0</v>
      </c>
      <c r="T161" s="1"/>
    </row>
    <row r="162" spans="1:20" ht="11.25" customHeight="1">
      <c r="A162" s="63"/>
      <c r="B162" s="64">
        <v>4440</v>
      </c>
      <c r="C162" s="54"/>
      <c r="D162" s="54"/>
      <c r="E162" s="56"/>
      <c r="F162" s="56"/>
      <c r="G162" s="56"/>
      <c r="H162" s="56"/>
      <c r="I162" s="56"/>
      <c r="J162" s="204"/>
      <c r="K162" s="207"/>
      <c r="L162" s="207"/>
      <c r="M162" s="214"/>
      <c r="N162" s="214"/>
      <c r="O162" s="214"/>
      <c r="P162" s="214"/>
      <c r="Q162" s="214"/>
      <c r="R162" s="214"/>
      <c r="S162" s="62">
        <f t="shared" si="12"/>
        <v>0</v>
      </c>
      <c r="T162" s="1"/>
    </row>
    <row r="163" spans="1:20" ht="11.25" customHeight="1" thickBot="1">
      <c r="A163" s="86"/>
      <c r="B163" s="95">
        <v>6060</v>
      </c>
      <c r="C163" s="93"/>
      <c r="D163" s="93"/>
      <c r="E163" s="105"/>
      <c r="F163" s="105"/>
      <c r="G163" s="105"/>
      <c r="H163" s="105"/>
      <c r="I163" s="105"/>
      <c r="J163" s="326"/>
      <c r="K163" s="210"/>
      <c r="L163" s="210"/>
      <c r="M163" s="215"/>
      <c r="N163" s="215"/>
      <c r="O163" s="215"/>
      <c r="P163" s="215"/>
      <c r="Q163" s="215"/>
      <c r="R163" s="215"/>
      <c r="S163" s="125">
        <f t="shared" si="12"/>
        <v>0</v>
      </c>
      <c r="T163" s="1"/>
    </row>
    <row r="164" spans="1:20" ht="12" customHeight="1" thickBot="1">
      <c r="A164" s="77" t="s">
        <v>128</v>
      </c>
      <c r="B164" s="78"/>
      <c r="C164" s="79">
        <f aca="true" t="shared" si="14" ref="C164:R164">SUM(C147:C163)</f>
        <v>0</v>
      </c>
      <c r="D164" s="79">
        <f t="shared" si="14"/>
        <v>0</v>
      </c>
      <c r="E164" s="79">
        <f t="shared" si="14"/>
        <v>0</v>
      </c>
      <c r="F164" s="79">
        <f t="shared" si="14"/>
        <v>0</v>
      </c>
      <c r="G164" s="79">
        <f t="shared" si="14"/>
        <v>0</v>
      </c>
      <c r="H164" s="79">
        <f t="shared" si="14"/>
        <v>0</v>
      </c>
      <c r="I164" s="79">
        <f t="shared" si="14"/>
        <v>0</v>
      </c>
      <c r="J164" s="306">
        <f t="shared" si="14"/>
        <v>0</v>
      </c>
      <c r="K164" s="79">
        <f t="shared" si="14"/>
        <v>0</v>
      </c>
      <c r="L164" s="79">
        <f t="shared" si="14"/>
        <v>0</v>
      </c>
      <c r="M164" s="79">
        <f t="shared" si="14"/>
        <v>0</v>
      </c>
      <c r="N164" s="79">
        <f t="shared" si="14"/>
        <v>0</v>
      </c>
      <c r="O164" s="79">
        <f t="shared" si="14"/>
        <v>0</v>
      </c>
      <c r="P164" s="79">
        <f t="shared" si="14"/>
        <v>0</v>
      </c>
      <c r="Q164" s="79">
        <f t="shared" si="14"/>
        <v>0</v>
      </c>
      <c r="R164" s="79">
        <f t="shared" si="14"/>
        <v>0</v>
      </c>
      <c r="S164" s="80">
        <f t="shared" si="12"/>
        <v>0</v>
      </c>
      <c r="T164" s="81"/>
    </row>
    <row r="165" spans="1:20" ht="12" customHeight="1">
      <c r="A165" s="63">
        <v>85410</v>
      </c>
      <c r="B165" s="64">
        <v>3020</v>
      </c>
      <c r="C165" s="56"/>
      <c r="D165" s="56"/>
      <c r="E165" s="56"/>
      <c r="F165" s="56"/>
      <c r="G165" s="56"/>
      <c r="H165" s="56"/>
      <c r="I165" s="56"/>
      <c r="J165" s="204"/>
      <c r="K165" s="84"/>
      <c r="L165" s="84"/>
      <c r="M165" s="84"/>
      <c r="N165" s="126"/>
      <c r="O165" s="85"/>
      <c r="P165" s="85"/>
      <c r="Q165" s="85"/>
      <c r="R165" s="127"/>
      <c r="S165" s="124">
        <f t="shared" si="12"/>
        <v>0</v>
      </c>
      <c r="T165" s="1"/>
    </row>
    <row r="166" spans="1:20" ht="12" customHeight="1">
      <c r="A166" s="60"/>
      <c r="B166" s="53">
        <v>4010</v>
      </c>
      <c r="C166" s="55"/>
      <c r="D166" s="55"/>
      <c r="E166" s="55"/>
      <c r="F166" s="55"/>
      <c r="G166" s="55"/>
      <c r="H166" s="55"/>
      <c r="I166" s="55"/>
      <c r="J166" s="205"/>
      <c r="K166" s="55"/>
      <c r="L166" s="55"/>
      <c r="M166" s="55"/>
      <c r="N166" s="58"/>
      <c r="O166" s="87"/>
      <c r="P166" s="87"/>
      <c r="Q166" s="87"/>
      <c r="R166" s="58"/>
      <c r="S166" s="62">
        <f t="shared" si="12"/>
        <v>0</v>
      </c>
      <c r="T166" s="1"/>
    </row>
    <row r="167" spans="1:20" ht="12" customHeight="1">
      <c r="A167" s="63"/>
      <c r="B167" s="64">
        <v>4040</v>
      </c>
      <c r="C167" s="56"/>
      <c r="D167" s="56"/>
      <c r="E167" s="56"/>
      <c r="F167" s="56"/>
      <c r="G167" s="56"/>
      <c r="H167" s="56"/>
      <c r="I167" s="56"/>
      <c r="J167" s="204"/>
      <c r="K167" s="56"/>
      <c r="L167" s="56"/>
      <c r="M167" s="56"/>
      <c r="N167" s="58"/>
      <c r="O167" s="87"/>
      <c r="P167" s="87"/>
      <c r="Q167" s="87"/>
      <c r="R167" s="58"/>
      <c r="S167" s="62">
        <f t="shared" si="12"/>
        <v>0</v>
      </c>
      <c r="T167" s="1"/>
    </row>
    <row r="168" spans="1:20" ht="12" customHeight="1">
      <c r="A168" s="63"/>
      <c r="B168" s="64">
        <v>4110</v>
      </c>
      <c r="C168" s="56"/>
      <c r="D168" s="56"/>
      <c r="E168" s="56"/>
      <c r="F168" s="56"/>
      <c r="G168" s="56"/>
      <c r="H168" s="56"/>
      <c r="I168" s="56"/>
      <c r="J168" s="204"/>
      <c r="K168" s="56"/>
      <c r="L168" s="56"/>
      <c r="M168" s="56"/>
      <c r="N168" s="58"/>
      <c r="O168" s="87"/>
      <c r="P168" s="87"/>
      <c r="Q168" s="87"/>
      <c r="R168" s="58"/>
      <c r="S168" s="62">
        <f t="shared" si="12"/>
        <v>0</v>
      </c>
      <c r="T168" s="1"/>
    </row>
    <row r="169" spans="1:20" ht="12" customHeight="1">
      <c r="A169" s="63" t="s">
        <v>129</v>
      </c>
      <c r="B169" s="64">
        <v>4210</v>
      </c>
      <c r="C169" s="56"/>
      <c r="D169" s="56"/>
      <c r="E169" s="56"/>
      <c r="F169" s="56"/>
      <c r="G169" s="56"/>
      <c r="H169" s="56"/>
      <c r="I169" s="56"/>
      <c r="J169" s="204"/>
      <c r="K169" s="56"/>
      <c r="L169" s="56"/>
      <c r="M169" s="56"/>
      <c r="N169" s="56"/>
      <c r="O169" s="87"/>
      <c r="P169" s="87"/>
      <c r="Q169" s="87"/>
      <c r="R169" s="58"/>
      <c r="S169" s="62">
        <f t="shared" si="12"/>
        <v>0</v>
      </c>
      <c r="T169" s="1"/>
    </row>
    <row r="170" spans="1:20" ht="12" customHeight="1">
      <c r="A170" s="63" t="s">
        <v>130</v>
      </c>
      <c r="B170" s="64">
        <v>4240</v>
      </c>
      <c r="C170" s="56"/>
      <c r="D170" s="56"/>
      <c r="E170" s="56"/>
      <c r="F170" s="56"/>
      <c r="G170" s="56"/>
      <c r="H170" s="56"/>
      <c r="I170" s="56"/>
      <c r="J170" s="204"/>
      <c r="K170" s="56"/>
      <c r="L170" s="56"/>
      <c r="M170" s="56"/>
      <c r="N170" s="58"/>
      <c r="O170" s="87"/>
      <c r="P170" s="87"/>
      <c r="Q170" s="87"/>
      <c r="R170" s="58"/>
      <c r="S170" s="62">
        <f t="shared" si="12"/>
        <v>0</v>
      </c>
      <c r="T170" s="1"/>
    </row>
    <row r="171" spans="1:20" ht="12" customHeight="1">
      <c r="A171" s="63"/>
      <c r="B171" s="232">
        <v>4280</v>
      </c>
      <c r="C171" s="244"/>
      <c r="D171" s="244"/>
      <c r="E171" s="244"/>
      <c r="F171" s="244"/>
      <c r="G171" s="244"/>
      <c r="H171" s="244"/>
      <c r="I171" s="244"/>
      <c r="J171" s="308"/>
      <c r="K171" s="244"/>
      <c r="L171" s="244"/>
      <c r="M171" s="244"/>
      <c r="N171" s="256"/>
      <c r="O171" s="367"/>
      <c r="P171" s="367"/>
      <c r="Q171" s="367"/>
      <c r="R171" s="256"/>
      <c r="S171" s="62">
        <f t="shared" si="12"/>
        <v>0</v>
      </c>
      <c r="T171" s="1"/>
    </row>
    <row r="172" spans="1:20" ht="12" customHeight="1">
      <c r="A172" s="63"/>
      <c r="B172" s="365">
        <v>4300</v>
      </c>
      <c r="C172" s="368"/>
      <c r="D172" s="368"/>
      <c r="E172" s="368"/>
      <c r="F172" s="368"/>
      <c r="I172" s="368"/>
      <c r="J172" s="369"/>
      <c r="K172" s="368"/>
      <c r="L172" s="370"/>
      <c r="M172" s="368"/>
      <c r="N172" s="371"/>
      <c r="O172" s="368"/>
      <c r="P172" s="368"/>
      <c r="Q172" s="368"/>
      <c r="R172" s="368"/>
      <c r="S172" s="366">
        <f>R172+Q172+P172+O172+N172+M172+L172+K172+J172+I172+I173+H173+F172+E172+D172+C172</f>
        <v>0</v>
      </c>
      <c r="T172" s="1"/>
    </row>
    <row r="173" spans="1:20" ht="12" customHeight="1" thickBot="1">
      <c r="A173" s="63"/>
      <c r="B173" s="365">
        <v>4410</v>
      </c>
      <c r="C173" s="368"/>
      <c r="D173" s="368"/>
      <c r="E173" s="372"/>
      <c r="F173" s="368"/>
      <c r="G173" s="368"/>
      <c r="H173" s="368"/>
      <c r="I173" s="368"/>
      <c r="J173" s="369"/>
      <c r="K173" s="368"/>
      <c r="L173" s="370"/>
      <c r="M173" s="368"/>
      <c r="N173" s="371"/>
      <c r="O173" s="368"/>
      <c r="P173" s="368"/>
      <c r="Q173" s="368"/>
      <c r="R173" s="368"/>
      <c r="S173" s="366" t="e">
        <f>R173+Q173+P173+O173+N173+M173+L173+K173+J173+#REF!+#REF!+G173+F173+E173+D173+C173</f>
        <v>#REF!</v>
      </c>
      <c r="T173" s="1"/>
    </row>
    <row r="174" spans="1:20" ht="12" customHeight="1" thickBot="1">
      <c r="A174" s="77" t="s">
        <v>131</v>
      </c>
      <c r="B174" s="78"/>
      <c r="C174" s="190">
        <f aca="true" t="shared" si="15" ref="C174:R174">SUM(C165:C173)</f>
        <v>0</v>
      </c>
      <c r="D174" s="190">
        <f t="shared" si="15"/>
        <v>0</v>
      </c>
      <c r="E174" s="190">
        <f t="shared" si="15"/>
        <v>0</v>
      </c>
      <c r="F174" s="190">
        <f t="shared" si="15"/>
        <v>0</v>
      </c>
      <c r="G174" s="190">
        <f t="shared" si="15"/>
        <v>0</v>
      </c>
      <c r="H174" s="190">
        <f>SUM(H165:H173)</f>
        <v>0</v>
      </c>
      <c r="I174" s="190">
        <f>SUM(I165:I173)</f>
        <v>0</v>
      </c>
      <c r="J174" s="318">
        <f t="shared" si="15"/>
        <v>0</v>
      </c>
      <c r="K174" s="190">
        <f t="shared" si="15"/>
        <v>0</v>
      </c>
      <c r="L174" s="190">
        <f t="shared" si="15"/>
        <v>0</v>
      </c>
      <c r="M174" s="190">
        <f t="shared" si="15"/>
        <v>0</v>
      </c>
      <c r="N174" s="190">
        <f t="shared" si="15"/>
        <v>0</v>
      </c>
      <c r="O174" s="190">
        <f t="shared" si="15"/>
        <v>0</v>
      </c>
      <c r="P174" s="190">
        <f t="shared" si="15"/>
        <v>0</v>
      </c>
      <c r="Q174" s="190">
        <f t="shared" si="15"/>
        <v>0</v>
      </c>
      <c r="R174" s="190">
        <f t="shared" si="15"/>
        <v>0</v>
      </c>
      <c r="S174" s="80">
        <f aca="true" t="shared" si="16" ref="S174:S210">R174+Q174+P174+O174+N174+M174+L174+K174+J174+I174+H174+G174+F174+E174+D174+C174</f>
        <v>0</v>
      </c>
      <c r="T174" s="91"/>
    </row>
    <row r="175" spans="1:20" ht="11.25" customHeight="1">
      <c r="A175" s="128">
        <v>85415</v>
      </c>
      <c r="B175" s="95"/>
      <c r="C175" s="105"/>
      <c r="D175" s="105"/>
      <c r="E175" s="105"/>
      <c r="F175" s="105"/>
      <c r="G175" s="105"/>
      <c r="H175" s="105"/>
      <c r="I175" s="105"/>
      <c r="J175" s="326"/>
      <c r="K175" s="105"/>
      <c r="L175" s="105"/>
      <c r="M175" s="256"/>
      <c r="N175" s="97"/>
      <c r="O175" s="104"/>
      <c r="P175" s="104"/>
      <c r="Q175" s="103"/>
      <c r="R175" s="129"/>
      <c r="S175" s="124">
        <f t="shared" si="16"/>
        <v>0</v>
      </c>
      <c r="T175" s="33"/>
    </row>
    <row r="176" spans="1:20" ht="11.25" customHeight="1">
      <c r="A176" s="130"/>
      <c r="B176" s="64">
        <v>3240</v>
      </c>
      <c r="C176" s="343">
        <v>4300</v>
      </c>
      <c r="D176" s="343">
        <v>19800</v>
      </c>
      <c r="E176" s="343"/>
      <c r="F176" s="343"/>
      <c r="G176" s="343"/>
      <c r="H176" s="343"/>
      <c r="I176" s="343">
        <v>4800</v>
      </c>
      <c r="J176" s="344">
        <v>600</v>
      </c>
      <c r="K176" s="343">
        <v>400</v>
      </c>
      <c r="L176" s="343"/>
      <c r="M176" s="345">
        <v>1200</v>
      </c>
      <c r="N176" s="346"/>
      <c r="O176" s="343"/>
      <c r="P176" s="343"/>
      <c r="Q176" s="343"/>
      <c r="R176" s="347"/>
      <c r="S176" s="348">
        <f t="shared" si="16"/>
        <v>31100</v>
      </c>
      <c r="T176" s="33"/>
    </row>
    <row r="177" spans="1:21" ht="11.25" customHeight="1">
      <c r="A177" s="130" t="s">
        <v>132</v>
      </c>
      <c r="B177" s="65">
        <v>3248</v>
      </c>
      <c r="C177" s="356"/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50"/>
      <c r="O177" s="350"/>
      <c r="P177" s="350"/>
      <c r="Q177" s="350"/>
      <c r="R177" s="351"/>
      <c r="S177" s="348">
        <f t="shared" si="16"/>
        <v>0</v>
      </c>
      <c r="T177" s="33"/>
      <c r="U177" s="341"/>
    </row>
    <row r="178" spans="1:21" ht="11.25" customHeight="1">
      <c r="A178" s="336" t="s">
        <v>133</v>
      </c>
      <c r="B178" s="243">
        <v>3249</v>
      </c>
      <c r="C178" s="356"/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50"/>
      <c r="O178" s="350"/>
      <c r="P178" s="350"/>
      <c r="Q178" s="350"/>
      <c r="R178" s="351"/>
      <c r="S178" s="348">
        <f t="shared" si="16"/>
        <v>0</v>
      </c>
      <c r="T178" s="33"/>
      <c r="U178" s="341"/>
    </row>
    <row r="179" spans="1:20" ht="11.25" customHeight="1">
      <c r="A179" s="336"/>
      <c r="B179" s="235">
        <v>4118</v>
      </c>
      <c r="C179" s="350"/>
      <c r="D179" s="350"/>
      <c r="E179" s="350"/>
      <c r="F179" s="350"/>
      <c r="G179" s="350"/>
      <c r="H179" s="350"/>
      <c r="I179" s="350"/>
      <c r="J179" s="350"/>
      <c r="K179" s="350"/>
      <c r="L179" s="350"/>
      <c r="M179" s="350"/>
      <c r="N179" s="350"/>
      <c r="O179" s="350"/>
      <c r="P179" s="350"/>
      <c r="Q179" s="350"/>
      <c r="R179" s="351"/>
      <c r="S179" s="348">
        <f t="shared" si="16"/>
        <v>0</v>
      </c>
      <c r="T179" s="33"/>
    </row>
    <row r="180" spans="1:20" ht="11.25" customHeight="1">
      <c r="A180" s="336"/>
      <c r="B180" s="235">
        <v>4119</v>
      </c>
      <c r="C180" s="350"/>
      <c r="D180" s="350"/>
      <c r="E180" s="350"/>
      <c r="F180" s="350"/>
      <c r="G180" s="350"/>
      <c r="H180" s="350"/>
      <c r="I180" s="350"/>
      <c r="J180" s="350"/>
      <c r="K180" s="350"/>
      <c r="L180" s="350"/>
      <c r="M180" s="350"/>
      <c r="N180" s="350"/>
      <c r="O180" s="350"/>
      <c r="P180" s="350"/>
      <c r="Q180" s="350"/>
      <c r="R180" s="351"/>
      <c r="S180" s="348">
        <f t="shared" si="16"/>
        <v>0</v>
      </c>
      <c r="T180" s="33"/>
    </row>
    <row r="181" spans="1:20" ht="11.25" customHeight="1">
      <c r="A181" s="336"/>
      <c r="B181" s="235">
        <v>4128</v>
      </c>
      <c r="C181" s="350"/>
      <c r="D181" s="350"/>
      <c r="E181" s="350"/>
      <c r="F181" s="350"/>
      <c r="G181" s="350"/>
      <c r="H181" s="350"/>
      <c r="I181" s="350"/>
      <c r="J181" s="350"/>
      <c r="K181" s="350"/>
      <c r="L181" s="350"/>
      <c r="M181" s="350"/>
      <c r="N181" s="350"/>
      <c r="O181" s="350"/>
      <c r="P181" s="350"/>
      <c r="Q181" s="350"/>
      <c r="R181" s="351"/>
      <c r="S181" s="348">
        <f t="shared" si="16"/>
        <v>0</v>
      </c>
      <c r="T181" s="33"/>
    </row>
    <row r="182" spans="1:20" ht="11.25" customHeight="1">
      <c r="A182" s="336"/>
      <c r="B182" s="235">
        <v>4129</v>
      </c>
      <c r="C182" s="350"/>
      <c r="D182" s="350"/>
      <c r="E182" s="350"/>
      <c r="F182" s="350"/>
      <c r="G182" s="350"/>
      <c r="H182" s="350"/>
      <c r="I182" s="350"/>
      <c r="J182" s="350"/>
      <c r="K182" s="350"/>
      <c r="L182" s="350"/>
      <c r="M182" s="350"/>
      <c r="N182" s="350"/>
      <c r="O182" s="350"/>
      <c r="P182" s="350"/>
      <c r="Q182" s="350"/>
      <c r="R182" s="351"/>
      <c r="S182" s="348">
        <f t="shared" si="16"/>
        <v>0</v>
      </c>
      <c r="T182" s="33"/>
    </row>
    <row r="183" spans="1:21" ht="11.25" customHeight="1">
      <c r="A183" s="336"/>
      <c r="B183" s="232">
        <v>4178</v>
      </c>
      <c r="C183" s="350"/>
      <c r="D183" s="350"/>
      <c r="E183" s="350"/>
      <c r="F183" s="350"/>
      <c r="G183" s="350"/>
      <c r="H183" s="350"/>
      <c r="I183" s="350"/>
      <c r="J183" s="350"/>
      <c r="K183" s="350"/>
      <c r="L183" s="350"/>
      <c r="M183" s="350"/>
      <c r="N183" s="350"/>
      <c r="O183" s="350"/>
      <c r="P183" s="350"/>
      <c r="Q183" s="350"/>
      <c r="R183" s="351"/>
      <c r="S183" s="348">
        <f t="shared" si="16"/>
        <v>0</v>
      </c>
      <c r="T183" s="33"/>
      <c r="U183" s="341"/>
    </row>
    <row r="184" spans="1:21" ht="11.25" customHeight="1">
      <c r="A184" s="223"/>
      <c r="B184" s="235">
        <v>4179</v>
      </c>
      <c r="C184" s="352"/>
      <c r="D184" s="352"/>
      <c r="E184" s="353"/>
      <c r="F184" s="353"/>
      <c r="G184" s="353"/>
      <c r="H184" s="353"/>
      <c r="I184" s="352"/>
      <c r="J184" s="352"/>
      <c r="K184" s="352"/>
      <c r="L184" s="352"/>
      <c r="M184" s="352"/>
      <c r="N184" s="352"/>
      <c r="O184" s="353"/>
      <c r="P184" s="349"/>
      <c r="Q184" s="349"/>
      <c r="R184" s="354"/>
      <c r="S184" s="348">
        <f t="shared" si="16"/>
        <v>0</v>
      </c>
      <c r="T184" s="33"/>
      <c r="U184" s="341"/>
    </row>
    <row r="185" spans="1:20" ht="11.25" customHeight="1">
      <c r="A185" s="336"/>
      <c r="B185" s="235">
        <v>3038</v>
      </c>
      <c r="C185" s="345"/>
      <c r="D185" s="345"/>
      <c r="E185" s="350"/>
      <c r="F185" s="350"/>
      <c r="G185" s="350"/>
      <c r="H185" s="350"/>
      <c r="I185" s="345"/>
      <c r="J185" s="345"/>
      <c r="K185" s="345"/>
      <c r="L185" s="345"/>
      <c r="M185" s="345"/>
      <c r="N185" s="345"/>
      <c r="O185" s="350"/>
      <c r="P185" s="349"/>
      <c r="Q185" s="349"/>
      <c r="R185" s="354"/>
      <c r="S185" s="355">
        <f t="shared" si="16"/>
        <v>0</v>
      </c>
      <c r="T185" s="33"/>
    </row>
    <row r="186" spans="1:20" ht="11.25" customHeight="1">
      <c r="A186" s="336"/>
      <c r="B186" s="235">
        <v>3039</v>
      </c>
      <c r="C186" s="345"/>
      <c r="D186" s="345"/>
      <c r="E186" s="350"/>
      <c r="F186" s="350"/>
      <c r="G186" s="350"/>
      <c r="H186" s="350"/>
      <c r="I186" s="345"/>
      <c r="J186" s="345"/>
      <c r="K186" s="345"/>
      <c r="L186" s="345"/>
      <c r="M186" s="345"/>
      <c r="N186" s="345"/>
      <c r="O186" s="350"/>
      <c r="P186" s="349"/>
      <c r="Q186" s="349"/>
      <c r="R186" s="354"/>
      <c r="S186" s="355">
        <f t="shared" si="16"/>
        <v>0</v>
      </c>
      <c r="T186" s="33"/>
    </row>
    <row r="187" spans="1:20" ht="11.25" customHeight="1">
      <c r="A187" s="336"/>
      <c r="B187" s="235">
        <v>4218</v>
      </c>
      <c r="C187" s="345"/>
      <c r="D187" s="345"/>
      <c r="E187" s="350"/>
      <c r="F187" s="350"/>
      <c r="G187" s="350"/>
      <c r="H187" s="350"/>
      <c r="I187" s="345"/>
      <c r="J187" s="345"/>
      <c r="K187" s="345"/>
      <c r="L187" s="345"/>
      <c r="M187" s="345"/>
      <c r="N187" s="345"/>
      <c r="O187" s="350"/>
      <c r="P187" s="349"/>
      <c r="Q187" s="349"/>
      <c r="R187" s="354"/>
      <c r="S187" s="348">
        <f t="shared" si="16"/>
        <v>0</v>
      </c>
      <c r="T187" s="33"/>
    </row>
    <row r="188" spans="1:20" ht="11.25" customHeight="1">
      <c r="A188" s="336"/>
      <c r="B188" s="235">
        <v>4219</v>
      </c>
      <c r="C188" s="345"/>
      <c r="D188" s="345"/>
      <c r="E188" s="350"/>
      <c r="F188" s="350"/>
      <c r="G188" s="350"/>
      <c r="H188" s="350"/>
      <c r="I188" s="345"/>
      <c r="J188" s="345"/>
      <c r="K188" s="345"/>
      <c r="L188" s="345"/>
      <c r="M188" s="345"/>
      <c r="N188" s="345"/>
      <c r="O188" s="350"/>
      <c r="P188" s="349"/>
      <c r="Q188" s="349"/>
      <c r="R188" s="354"/>
      <c r="S188" s="348">
        <f t="shared" si="16"/>
        <v>0</v>
      </c>
      <c r="T188" s="33"/>
    </row>
    <row r="189" spans="1:20" ht="11.25" customHeight="1">
      <c r="A189" s="336"/>
      <c r="B189" s="235">
        <v>4308</v>
      </c>
      <c r="C189" s="345"/>
      <c r="D189" s="345"/>
      <c r="E189" s="350"/>
      <c r="F189" s="350"/>
      <c r="G189" s="350"/>
      <c r="H189" s="350"/>
      <c r="I189" s="345"/>
      <c r="J189" s="345"/>
      <c r="K189" s="345"/>
      <c r="L189" s="345"/>
      <c r="M189" s="345"/>
      <c r="N189" s="345"/>
      <c r="O189" s="350"/>
      <c r="P189" s="349"/>
      <c r="Q189" s="349"/>
      <c r="R189" s="354"/>
      <c r="S189" s="348">
        <f t="shared" si="16"/>
        <v>0</v>
      </c>
      <c r="T189" s="33"/>
    </row>
    <row r="190" spans="1:20" ht="11.25" customHeight="1">
      <c r="A190" s="336"/>
      <c r="B190" s="235">
        <v>4309</v>
      </c>
      <c r="C190" s="345"/>
      <c r="D190" s="345"/>
      <c r="E190" s="350"/>
      <c r="F190" s="350"/>
      <c r="G190" s="350"/>
      <c r="H190" s="350"/>
      <c r="I190" s="345"/>
      <c r="J190" s="345"/>
      <c r="K190" s="345"/>
      <c r="L190" s="345"/>
      <c r="M190" s="345"/>
      <c r="N190" s="345"/>
      <c r="O190" s="350"/>
      <c r="P190" s="349"/>
      <c r="Q190" s="349"/>
      <c r="R190" s="354"/>
      <c r="S190" s="348">
        <f t="shared" si="16"/>
        <v>0</v>
      </c>
      <c r="T190" s="33"/>
    </row>
    <row r="191" spans="1:20" ht="11.25" customHeight="1">
      <c r="A191" s="336"/>
      <c r="B191" s="235">
        <v>4418</v>
      </c>
      <c r="C191" s="345"/>
      <c r="D191" s="345"/>
      <c r="E191" s="350"/>
      <c r="F191" s="350"/>
      <c r="G191" s="350"/>
      <c r="H191" s="350"/>
      <c r="I191" s="345"/>
      <c r="J191" s="345"/>
      <c r="K191" s="345"/>
      <c r="L191" s="345"/>
      <c r="M191" s="345"/>
      <c r="N191" s="345"/>
      <c r="O191" s="350"/>
      <c r="P191" s="349"/>
      <c r="Q191" s="349"/>
      <c r="R191" s="354"/>
      <c r="S191" s="348">
        <f t="shared" si="16"/>
        <v>0</v>
      </c>
      <c r="T191" s="33"/>
    </row>
    <row r="192" spans="1:20" ht="11.25" customHeight="1">
      <c r="A192" s="336"/>
      <c r="B192" s="235">
        <v>4419</v>
      </c>
      <c r="C192" s="345"/>
      <c r="D192" s="345"/>
      <c r="E192" s="350"/>
      <c r="F192" s="350"/>
      <c r="G192" s="350"/>
      <c r="H192" s="350"/>
      <c r="I192" s="345"/>
      <c r="J192" s="345"/>
      <c r="K192" s="345"/>
      <c r="L192" s="345"/>
      <c r="M192" s="345"/>
      <c r="N192" s="345"/>
      <c r="O192" s="350"/>
      <c r="P192" s="349"/>
      <c r="Q192" s="349"/>
      <c r="R192" s="354"/>
      <c r="S192" s="348">
        <f t="shared" si="16"/>
        <v>0</v>
      </c>
      <c r="T192" s="33"/>
    </row>
    <row r="193" spans="1:20" ht="11.25" customHeight="1">
      <c r="A193" s="336"/>
      <c r="B193" s="235"/>
      <c r="C193" s="345"/>
      <c r="D193" s="345"/>
      <c r="E193" s="350"/>
      <c r="F193" s="350"/>
      <c r="G193" s="350"/>
      <c r="H193" s="350"/>
      <c r="I193" s="345"/>
      <c r="J193" s="345"/>
      <c r="K193" s="345"/>
      <c r="L193" s="345"/>
      <c r="M193" s="345"/>
      <c r="N193" s="345"/>
      <c r="O193" s="350"/>
      <c r="P193" s="349"/>
      <c r="Q193" s="349"/>
      <c r="R193" s="354"/>
      <c r="S193" s="348">
        <f t="shared" si="16"/>
        <v>0</v>
      </c>
      <c r="T193" s="33"/>
    </row>
    <row r="194" spans="1:20" ht="11.25" customHeight="1" thickBot="1">
      <c r="A194" s="224"/>
      <c r="B194" s="338"/>
      <c r="C194" s="339"/>
      <c r="D194" s="339"/>
      <c r="E194" s="339"/>
      <c r="F194" s="339"/>
      <c r="G194" s="339"/>
      <c r="H194" s="339"/>
      <c r="I194" s="339"/>
      <c r="J194" s="337"/>
      <c r="K194" s="339"/>
      <c r="L194" s="339"/>
      <c r="M194" s="340"/>
      <c r="N194" s="340"/>
      <c r="O194" s="339"/>
      <c r="P194" s="67"/>
      <c r="Q194" s="67"/>
      <c r="R194" s="68"/>
      <c r="S194" s="342">
        <f t="shared" si="16"/>
        <v>0</v>
      </c>
      <c r="T194" s="33"/>
    </row>
    <row r="195" spans="1:20" ht="11.25" customHeight="1" thickBot="1">
      <c r="A195" s="77" t="s">
        <v>134</v>
      </c>
      <c r="B195" s="78"/>
      <c r="C195" s="79">
        <f aca="true" t="shared" si="17" ref="C195:L195">SUM(C175:C194)</f>
        <v>4300</v>
      </c>
      <c r="D195" s="79">
        <f t="shared" si="17"/>
        <v>19800</v>
      </c>
      <c r="E195" s="79">
        <f t="shared" si="17"/>
        <v>0</v>
      </c>
      <c r="F195" s="79">
        <f t="shared" si="17"/>
        <v>0</v>
      </c>
      <c r="G195" s="79">
        <f t="shared" si="17"/>
        <v>0</v>
      </c>
      <c r="H195" s="79">
        <f t="shared" si="17"/>
        <v>0</v>
      </c>
      <c r="I195" s="79">
        <f t="shared" si="17"/>
        <v>4800</v>
      </c>
      <c r="J195" s="306">
        <f t="shared" si="17"/>
        <v>600</v>
      </c>
      <c r="K195" s="79">
        <f t="shared" si="17"/>
        <v>400</v>
      </c>
      <c r="L195" s="79">
        <f t="shared" si="17"/>
        <v>0</v>
      </c>
      <c r="M195" s="79">
        <f>SUM(M175:M194)</f>
        <v>1200</v>
      </c>
      <c r="N195" s="79">
        <f>SUM(N175:N194)</f>
        <v>0</v>
      </c>
      <c r="O195" s="79">
        <f>SUM(O175:O194)</f>
        <v>0</v>
      </c>
      <c r="P195" s="79">
        <f>SUM(P175:P194)</f>
        <v>0</v>
      </c>
      <c r="Q195" s="79">
        <f>SUM(Q175:Q194)</f>
        <v>0</v>
      </c>
      <c r="R195" s="79">
        <f>SUM(R175:R194)</f>
        <v>0</v>
      </c>
      <c r="S195" s="80">
        <f t="shared" si="16"/>
        <v>31100</v>
      </c>
      <c r="T195" s="91"/>
    </row>
    <row r="196" spans="1:20" ht="11.25" customHeight="1" hidden="1">
      <c r="A196" s="128">
        <v>85417</v>
      </c>
      <c r="B196" s="95">
        <v>4010</v>
      </c>
      <c r="C196" s="93"/>
      <c r="D196" s="93"/>
      <c r="E196" s="93"/>
      <c r="F196" s="93"/>
      <c r="G196" s="93"/>
      <c r="H196" s="93"/>
      <c r="I196" s="93"/>
      <c r="J196" s="326"/>
      <c r="K196" s="93"/>
      <c r="L196" s="93"/>
      <c r="M196" s="96"/>
      <c r="N196" s="96"/>
      <c r="O196" s="96"/>
      <c r="P196" s="96"/>
      <c r="Q196" s="96"/>
      <c r="R196" s="131"/>
      <c r="S196" s="124">
        <f t="shared" si="16"/>
        <v>0</v>
      </c>
      <c r="T196" s="1"/>
    </row>
    <row r="197" spans="1:20" ht="11.25" customHeight="1" hidden="1">
      <c r="A197" s="130"/>
      <c r="B197" s="64">
        <v>4040</v>
      </c>
      <c r="C197" s="54"/>
      <c r="D197" s="54"/>
      <c r="E197" s="54"/>
      <c r="F197" s="54"/>
      <c r="G197" s="54"/>
      <c r="H197" s="54"/>
      <c r="I197" s="54"/>
      <c r="J197" s="204"/>
      <c r="K197" s="54"/>
      <c r="L197" s="54"/>
      <c r="M197" s="98"/>
      <c r="N197" s="98"/>
      <c r="O197" s="98"/>
      <c r="P197" s="98"/>
      <c r="Q197" s="98"/>
      <c r="R197" s="99"/>
      <c r="S197" s="62">
        <f t="shared" si="16"/>
        <v>0</v>
      </c>
      <c r="T197" s="1"/>
    </row>
    <row r="198" spans="1:20" ht="11.25" customHeight="1" hidden="1">
      <c r="A198" s="130" t="s">
        <v>135</v>
      </c>
      <c r="B198" s="64">
        <v>4110</v>
      </c>
      <c r="C198" s="54"/>
      <c r="D198" s="54"/>
      <c r="E198" s="54"/>
      <c r="F198" s="54"/>
      <c r="G198" s="54"/>
      <c r="H198" s="54"/>
      <c r="I198" s="54"/>
      <c r="J198" s="204"/>
      <c r="K198" s="54"/>
      <c r="L198" s="54"/>
      <c r="M198" s="98"/>
      <c r="N198" s="98"/>
      <c r="O198" s="98"/>
      <c r="P198" s="98"/>
      <c r="Q198" s="98"/>
      <c r="R198" s="99"/>
      <c r="S198" s="62">
        <f t="shared" si="16"/>
        <v>0</v>
      </c>
      <c r="T198" s="1"/>
    </row>
    <row r="199" spans="1:20" ht="11.25" customHeight="1" hidden="1">
      <c r="A199" s="130" t="s">
        <v>136</v>
      </c>
      <c r="B199" s="64">
        <v>4120</v>
      </c>
      <c r="C199" s="54"/>
      <c r="D199" s="54"/>
      <c r="E199" s="54"/>
      <c r="F199" s="54"/>
      <c r="G199" s="54"/>
      <c r="H199" s="54"/>
      <c r="I199" s="54"/>
      <c r="J199" s="204"/>
      <c r="K199" s="54"/>
      <c r="L199" s="54"/>
      <c r="M199" s="98"/>
      <c r="N199" s="98"/>
      <c r="O199" s="98"/>
      <c r="P199" s="98"/>
      <c r="Q199" s="98"/>
      <c r="R199" s="99"/>
      <c r="S199" s="62">
        <f t="shared" si="16"/>
        <v>0</v>
      </c>
      <c r="T199" s="1"/>
    </row>
    <row r="200" spans="1:20" ht="11.25" customHeight="1" hidden="1" thickBot="1">
      <c r="A200" s="130" t="s">
        <v>137</v>
      </c>
      <c r="B200" s="64">
        <v>4440</v>
      </c>
      <c r="C200" s="54"/>
      <c r="D200" s="54"/>
      <c r="E200" s="54"/>
      <c r="F200" s="54"/>
      <c r="G200" s="54"/>
      <c r="H200" s="54"/>
      <c r="I200" s="54"/>
      <c r="J200" s="204"/>
      <c r="K200" s="54"/>
      <c r="L200" s="54"/>
      <c r="M200" s="98"/>
      <c r="N200" s="98"/>
      <c r="O200" s="98"/>
      <c r="P200" s="98"/>
      <c r="Q200" s="98"/>
      <c r="R200" s="99"/>
      <c r="S200" s="125">
        <f t="shared" si="16"/>
        <v>0</v>
      </c>
      <c r="T200" s="1"/>
    </row>
    <row r="201" spans="1:20" ht="11.25" customHeight="1" hidden="1" thickBot="1">
      <c r="A201" s="123" t="s">
        <v>138</v>
      </c>
      <c r="B201" s="132"/>
      <c r="C201" s="79">
        <f aca="true" t="shared" si="18" ref="C201:R201">SUM(C196:C200)</f>
        <v>0</v>
      </c>
      <c r="D201" s="79">
        <f t="shared" si="18"/>
        <v>0</v>
      </c>
      <c r="E201" s="79">
        <f t="shared" si="18"/>
        <v>0</v>
      </c>
      <c r="F201" s="79">
        <f t="shared" si="18"/>
        <v>0</v>
      </c>
      <c r="G201" s="79">
        <f t="shared" si="18"/>
        <v>0</v>
      </c>
      <c r="H201" s="79">
        <f t="shared" si="18"/>
        <v>0</v>
      </c>
      <c r="I201" s="79">
        <f t="shared" si="18"/>
        <v>0</v>
      </c>
      <c r="J201" s="306">
        <f t="shared" si="18"/>
        <v>0</v>
      </c>
      <c r="K201" s="79">
        <f t="shared" si="18"/>
        <v>0</v>
      </c>
      <c r="L201" s="79">
        <f t="shared" si="18"/>
        <v>0</v>
      </c>
      <c r="M201" s="79">
        <f t="shared" si="18"/>
        <v>0</v>
      </c>
      <c r="N201" s="79">
        <f t="shared" si="18"/>
        <v>0</v>
      </c>
      <c r="O201" s="79">
        <f t="shared" si="18"/>
        <v>0</v>
      </c>
      <c r="P201" s="79">
        <f t="shared" si="18"/>
        <v>0</v>
      </c>
      <c r="Q201" s="79">
        <f t="shared" si="18"/>
        <v>0</v>
      </c>
      <c r="R201" s="79">
        <f t="shared" si="18"/>
        <v>0</v>
      </c>
      <c r="S201" s="80">
        <f t="shared" si="16"/>
        <v>0</v>
      </c>
      <c r="T201" s="81"/>
    </row>
    <row r="202" spans="1:20" ht="11.25" customHeight="1">
      <c r="A202" s="100">
        <v>85446</v>
      </c>
      <c r="B202" s="133">
        <v>4300</v>
      </c>
      <c r="C202" s="134"/>
      <c r="D202" s="134"/>
      <c r="E202" s="134"/>
      <c r="F202" s="134"/>
      <c r="G202" s="134"/>
      <c r="H202" s="134"/>
      <c r="I202" s="134"/>
      <c r="J202" s="327"/>
      <c r="K202" s="134"/>
      <c r="L202" s="134"/>
      <c r="M202" s="93"/>
      <c r="N202" s="93"/>
      <c r="O202" s="93"/>
      <c r="P202" s="93"/>
      <c r="Q202" s="93"/>
      <c r="R202" s="116"/>
      <c r="S202" s="124">
        <f t="shared" si="16"/>
        <v>0</v>
      </c>
      <c r="T202" s="81"/>
    </row>
    <row r="203" spans="1:20" ht="11.25" customHeight="1">
      <c r="A203" s="101" t="s">
        <v>139</v>
      </c>
      <c r="B203" s="64"/>
      <c r="C203" s="54"/>
      <c r="D203" s="54"/>
      <c r="E203" s="54"/>
      <c r="F203" s="54"/>
      <c r="G203" s="54"/>
      <c r="H203" s="54"/>
      <c r="I203" s="54"/>
      <c r="J203" s="323"/>
      <c r="K203" s="54"/>
      <c r="L203" s="54"/>
      <c r="M203" s="54"/>
      <c r="N203" s="54"/>
      <c r="O203" s="54"/>
      <c r="P203" s="54"/>
      <c r="Q203" s="54"/>
      <c r="R203" s="54"/>
      <c r="S203" s="62">
        <f t="shared" si="16"/>
        <v>0</v>
      </c>
      <c r="T203" s="81"/>
    </row>
    <row r="204" spans="1:20" ht="11.25" customHeight="1">
      <c r="A204" s="101" t="s">
        <v>140</v>
      </c>
      <c r="B204" s="64"/>
      <c r="C204" s="54"/>
      <c r="D204" s="54"/>
      <c r="E204" s="54"/>
      <c r="F204" s="54"/>
      <c r="G204" s="54"/>
      <c r="H204" s="54"/>
      <c r="I204" s="54"/>
      <c r="J204" s="323"/>
      <c r="K204" s="54"/>
      <c r="L204" s="54"/>
      <c r="M204" s="54"/>
      <c r="N204" s="54"/>
      <c r="O204" s="54"/>
      <c r="P204" s="54"/>
      <c r="Q204" s="54"/>
      <c r="R204" s="54"/>
      <c r="S204" s="62">
        <f t="shared" si="16"/>
        <v>0</v>
      </c>
      <c r="T204" s="81"/>
    </row>
    <row r="205" spans="1:20" ht="11.25" customHeight="1" thickBot="1">
      <c r="A205" s="101" t="s">
        <v>141</v>
      </c>
      <c r="B205" s="64"/>
      <c r="C205" s="54"/>
      <c r="D205" s="54"/>
      <c r="E205" s="54"/>
      <c r="F205" s="54"/>
      <c r="G205" s="54"/>
      <c r="H205" s="54"/>
      <c r="I205" s="54"/>
      <c r="J205" s="323"/>
      <c r="K205" s="54"/>
      <c r="L205" s="54"/>
      <c r="M205" s="54"/>
      <c r="N205" s="54"/>
      <c r="O205" s="54"/>
      <c r="P205" s="54"/>
      <c r="Q205" s="54"/>
      <c r="R205" s="54"/>
      <c r="S205" s="125">
        <f t="shared" si="16"/>
        <v>0</v>
      </c>
      <c r="T205" s="81"/>
    </row>
    <row r="206" spans="1:20" ht="11.25" customHeight="1" thickBot="1">
      <c r="A206" s="123" t="s">
        <v>142</v>
      </c>
      <c r="B206" s="132"/>
      <c r="C206" s="79">
        <f aca="true" t="shared" si="19" ref="C206:R206">SUM(C201:C205)</f>
        <v>0</v>
      </c>
      <c r="D206" s="79">
        <f t="shared" si="19"/>
        <v>0</v>
      </c>
      <c r="E206" s="79">
        <f t="shared" si="19"/>
        <v>0</v>
      </c>
      <c r="F206" s="79">
        <f t="shared" si="19"/>
        <v>0</v>
      </c>
      <c r="G206" s="79">
        <f t="shared" si="19"/>
        <v>0</v>
      </c>
      <c r="H206" s="79">
        <f t="shared" si="19"/>
        <v>0</v>
      </c>
      <c r="I206" s="79">
        <f t="shared" si="19"/>
        <v>0</v>
      </c>
      <c r="J206" s="306">
        <f t="shared" si="19"/>
        <v>0</v>
      </c>
      <c r="K206" s="79">
        <f t="shared" si="19"/>
        <v>0</v>
      </c>
      <c r="L206" s="79">
        <f t="shared" si="19"/>
        <v>0</v>
      </c>
      <c r="M206" s="79">
        <f t="shared" si="19"/>
        <v>0</v>
      </c>
      <c r="N206" s="79">
        <f t="shared" si="19"/>
        <v>0</v>
      </c>
      <c r="O206" s="79">
        <f t="shared" si="19"/>
        <v>0</v>
      </c>
      <c r="P206" s="79">
        <f t="shared" si="19"/>
        <v>0</v>
      </c>
      <c r="Q206" s="79">
        <f t="shared" si="19"/>
        <v>0</v>
      </c>
      <c r="R206" s="79">
        <f t="shared" si="19"/>
        <v>0</v>
      </c>
      <c r="S206" s="166">
        <f t="shared" si="16"/>
        <v>0</v>
      </c>
      <c r="T206" s="81"/>
    </row>
    <row r="207" spans="1:20" ht="11.25" customHeight="1">
      <c r="A207" s="177">
        <v>85495</v>
      </c>
      <c r="B207" s="64"/>
      <c r="C207" s="54"/>
      <c r="D207" s="54"/>
      <c r="E207" s="54"/>
      <c r="F207" s="54"/>
      <c r="G207" s="54"/>
      <c r="H207" s="54"/>
      <c r="I207" s="54"/>
      <c r="J207" s="323"/>
      <c r="K207" s="54"/>
      <c r="L207" s="54"/>
      <c r="M207" s="54"/>
      <c r="N207" s="54"/>
      <c r="O207" s="54"/>
      <c r="P207" s="54"/>
      <c r="Q207" s="54"/>
      <c r="R207" s="216"/>
      <c r="S207" s="180">
        <f t="shared" si="16"/>
        <v>0</v>
      </c>
      <c r="T207" s="219"/>
    </row>
    <row r="208" spans="1:20" ht="11.25" customHeight="1">
      <c r="A208" s="222" t="s">
        <v>143</v>
      </c>
      <c r="B208" s="53">
        <v>4440</v>
      </c>
      <c r="C208" s="135"/>
      <c r="D208" s="135"/>
      <c r="E208" s="135"/>
      <c r="F208" s="135"/>
      <c r="G208" s="135"/>
      <c r="H208" s="135"/>
      <c r="I208" s="135"/>
      <c r="J208" s="328"/>
      <c r="K208" s="135"/>
      <c r="L208" s="135"/>
      <c r="M208" s="229"/>
      <c r="N208" s="55"/>
      <c r="O208" s="55"/>
      <c r="P208" s="55"/>
      <c r="Q208" s="55"/>
      <c r="R208" s="217"/>
      <c r="S208" s="167">
        <f t="shared" si="16"/>
        <v>0</v>
      </c>
      <c r="T208" s="219"/>
    </row>
    <row r="209" spans="1:20" ht="11.25" customHeight="1" thickBot="1">
      <c r="A209" s="221" t="s">
        <v>144</v>
      </c>
      <c r="B209" s="95"/>
      <c r="C209" s="134"/>
      <c r="D209" s="134"/>
      <c r="E209" s="134"/>
      <c r="F209" s="134"/>
      <c r="G209" s="134"/>
      <c r="H209" s="134"/>
      <c r="I209" s="134"/>
      <c r="J209" s="327"/>
      <c r="K209" s="134"/>
      <c r="L209" s="134"/>
      <c r="M209" s="228"/>
      <c r="N209" s="136"/>
      <c r="O209" s="72"/>
      <c r="P209" s="72"/>
      <c r="Q209" s="72"/>
      <c r="R209" s="218"/>
      <c r="S209" s="181">
        <f t="shared" si="16"/>
        <v>0</v>
      </c>
      <c r="T209" s="219"/>
    </row>
    <row r="210" spans="1:20" ht="11.25" customHeight="1" thickBot="1">
      <c r="A210" s="123" t="s">
        <v>145</v>
      </c>
      <c r="B210" s="137"/>
      <c r="C210" s="138">
        <f aca="true" t="shared" si="20" ref="C210:R210">C208</f>
        <v>0</v>
      </c>
      <c r="D210" s="138">
        <f t="shared" si="20"/>
        <v>0</v>
      </c>
      <c r="E210" s="138">
        <f t="shared" si="20"/>
        <v>0</v>
      </c>
      <c r="F210" s="138">
        <f t="shared" si="20"/>
        <v>0</v>
      </c>
      <c r="G210" s="138">
        <f t="shared" si="20"/>
        <v>0</v>
      </c>
      <c r="H210" s="138">
        <f t="shared" si="20"/>
        <v>0</v>
      </c>
      <c r="I210" s="138">
        <f t="shared" si="20"/>
        <v>0</v>
      </c>
      <c r="J210" s="329">
        <f t="shared" si="20"/>
        <v>0</v>
      </c>
      <c r="K210" s="138">
        <f t="shared" si="20"/>
        <v>0</v>
      </c>
      <c r="L210" s="138">
        <f t="shared" si="20"/>
        <v>0</v>
      </c>
      <c r="M210" s="138">
        <f t="shared" si="20"/>
        <v>0</v>
      </c>
      <c r="N210" s="138">
        <f t="shared" si="20"/>
        <v>0</v>
      </c>
      <c r="O210" s="138">
        <f t="shared" si="20"/>
        <v>0</v>
      </c>
      <c r="P210" s="138">
        <f t="shared" si="20"/>
        <v>0</v>
      </c>
      <c r="Q210" s="138">
        <f t="shared" si="20"/>
        <v>0</v>
      </c>
      <c r="R210" s="138">
        <f t="shared" si="20"/>
        <v>0</v>
      </c>
      <c r="S210" s="220">
        <f t="shared" si="16"/>
        <v>0</v>
      </c>
      <c r="T210" s="81"/>
    </row>
    <row r="211" spans="1:20" ht="11.25" customHeight="1">
      <c r="A211" s="106"/>
      <c r="B211" s="107"/>
      <c r="C211" s="108"/>
      <c r="D211" s="108"/>
      <c r="E211" s="108"/>
      <c r="F211" s="108"/>
      <c r="G211" s="108"/>
      <c r="H211" s="108"/>
      <c r="I211" s="108"/>
      <c r="J211" s="330"/>
      <c r="K211" s="108"/>
      <c r="L211" s="108"/>
      <c r="M211" s="108"/>
      <c r="N211" s="108"/>
      <c r="O211" s="108"/>
      <c r="P211" s="108"/>
      <c r="Q211" s="108"/>
      <c r="R211" s="108"/>
      <c r="S211" s="109"/>
      <c r="T211" s="6"/>
    </row>
    <row r="212" spans="1:20" ht="11.25" customHeight="1">
      <c r="A212" s="113" t="s">
        <v>146</v>
      </c>
      <c r="B212" s="139"/>
      <c r="C212" s="112">
        <f>C146+C164+C174+C195+C201+C206+C210</f>
        <v>4300</v>
      </c>
      <c r="D212" s="112">
        <f>D146+D164+D174+D195+D201+D210</f>
        <v>19800</v>
      </c>
      <c r="E212" s="112">
        <f>E146+E164+E174+E195+E201+E206+E210</f>
        <v>0</v>
      </c>
      <c r="F212" s="112">
        <f>F146+F164+F174+F195+F201+F210</f>
        <v>0</v>
      </c>
      <c r="G212" s="112">
        <f>G146+G164+G174+G195+G201+G210</f>
        <v>0</v>
      </c>
      <c r="H212" s="112">
        <f>H146+H164+H174+H195+H201+H206+H210</f>
        <v>0</v>
      </c>
      <c r="I212" s="112">
        <f aca="true" t="shared" si="21" ref="I212:R212">I146+I164+I174+I195+I201+I210</f>
        <v>4800</v>
      </c>
      <c r="J212" s="320">
        <f t="shared" si="21"/>
        <v>600</v>
      </c>
      <c r="K212" s="112">
        <f t="shared" si="21"/>
        <v>400</v>
      </c>
      <c r="L212" s="112">
        <f t="shared" si="21"/>
        <v>0</v>
      </c>
      <c r="M212" s="112">
        <f t="shared" si="21"/>
        <v>1200</v>
      </c>
      <c r="N212" s="112">
        <f t="shared" si="21"/>
        <v>0</v>
      </c>
      <c r="O212" s="112">
        <f t="shared" si="21"/>
        <v>0</v>
      </c>
      <c r="P212" s="112">
        <f t="shared" si="21"/>
        <v>0</v>
      </c>
      <c r="Q212" s="112">
        <f t="shared" si="21"/>
        <v>0</v>
      </c>
      <c r="R212" s="112">
        <f t="shared" si="21"/>
        <v>0</v>
      </c>
      <c r="S212" s="112">
        <f>S146+S164+S174+S195+S201+S206+S210</f>
        <v>31100</v>
      </c>
      <c r="T212" s="140"/>
    </row>
    <row r="213" spans="1:20" ht="11.25" customHeight="1" thickBot="1">
      <c r="A213" s="33">
        <v>854</v>
      </c>
      <c r="B213" s="34"/>
      <c r="C213" s="116"/>
      <c r="D213" s="116"/>
      <c r="E213" s="116"/>
      <c r="F213" s="116"/>
      <c r="G213" s="116"/>
      <c r="H213" s="116"/>
      <c r="I213" s="116"/>
      <c r="J213" s="321"/>
      <c r="K213" s="116"/>
      <c r="L213" s="116"/>
      <c r="M213" s="116"/>
      <c r="N213" s="116"/>
      <c r="O213" s="116"/>
      <c r="P213" s="116"/>
      <c r="Q213" s="116"/>
      <c r="R213" s="116"/>
      <c r="S213" s="117">
        <f>C212+D212+E212+F212+G212+H212+I212+J212+K212+L212+M212+O212+Q212+R212+P212+N212</f>
        <v>31100</v>
      </c>
      <c r="T213" s="6"/>
    </row>
    <row r="214" spans="1:20" ht="11.25" customHeight="1" thickBot="1">
      <c r="A214" s="39">
        <v>92605</v>
      </c>
      <c r="B214" s="102"/>
      <c r="C214" s="141"/>
      <c r="D214" s="141"/>
      <c r="E214" s="141"/>
      <c r="F214" s="141"/>
      <c r="G214" s="141"/>
      <c r="H214" s="141"/>
      <c r="I214" s="141"/>
      <c r="J214" s="331"/>
      <c r="K214" s="141"/>
      <c r="L214" s="141"/>
      <c r="M214" s="142"/>
      <c r="N214" s="142"/>
      <c r="O214" s="83"/>
      <c r="P214" s="83"/>
      <c r="Q214" s="83"/>
      <c r="R214" s="108"/>
      <c r="S214" s="92">
        <f>R214+Q214+P214+O214+N214+M214+L214+K214+J214+I214+H214+G214+F214+E214+D214+C214</f>
        <v>0</v>
      </c>
      <c r="T214" s="6"/>
    </row>
    <row r="215" spans="1:20" ht="11.25" customHeight="1">
      <c r="A215" s="39"/>
      <c r="B215" s="102"/>
      <c r="C215" s="141"/>
      <c r="D215" s="141"/>
      <c r="E215" s="141"/>
      <c r="F215" s="141"/>
      <c r="G215" s="141"/>
      <c r="H215" s="141"/>
      <c r="I215" s="141"/>
      <c r="J215" s="331"/>
      <c r="K215" s="141"/>
      <c r="L215" s="141"/>
      <c r="M215" s="142"/>
      <c r="N215" s="142"/>
      <c r="O215" s="83"/>
      <c r="P215" s="83"/>
      <c r="Q215" s="83"/>
      <c r="R215" s="108"/>
      <c r="S215" s="92"/>
      <c r="T215" s="6"/>
    </row>
    <row r="216" spans="1:20" ht="11.25" customHeight="1">
      <c r="A216" s="63"/>
      <c r="B216" s="64">
        <v>4110</v>
      </c>
      <c r="C216" s="143"/>
      <c r="D216" s="143"/>
      <c r="E216" s="143"/>
      <c r="F216" s="143"/>
      <c r="G216" s="143"/>
      <c r="H216" s="143"/>
      <c r="I216" s="143"/>
      <c r="J216" s="203"/>
      <c r="K216" s="143"/>
      <c r="L216" s="143"/>
      <c r="M216" s="56"/>
      <c r="N216" s="56"/>
      <c r="O216" s="56"/>
      <c r="P216" s="56"/>
      <c r="Q216" s="56"/>
      <c r="R216" s="68"/>
      <c r="S216" s="62">
        <f aca="true" t="shared" si="22" ref="S216:S221">R216+Q216+P216+O216+N216+M216+L216+K216+J216+I216+H216+G216+F216+E216+D216+C216</f>
        <v>0</v>
      </c>
      <c r="T216" s="6"/>
    </row>
    <row r="217" spans="1:20" ht="11.25" customHeight="1">
      <c r="A217" s="63"/>
      <c r="B217" s="64">
        <v>4120</v>
      </c>
      <c r="C217" s="143"/>
      <c r="D217" s="143"/>
      <c r="E217" s="143"/>
      <c r="F217" s="143"/>
      <c r="G217" s="143"/>
      <c r="H217" s="143"/>
      <c r="I217" s="143"/>
      <c r="J217" s="203"/>
      <c r="K217" s="143"/>
      <c r="L217" s="143"/>
      <c r="M217" s="56"/>
      <c r="N217" s="56"/>
      <c r="O217" s="56"/>
      <c r="P217" s="56"/>
      <c r="Q217" s="56"/>
      <c r="R217" s="68"/>
      <c r="S217" s="62">
        <f t="shared" si="22"/>
        <v>0</v>
      </c>
      <c r="T217" s="6"/>
    </row>
    <row r="218" spans="1:20" ht="11.25" customHeight="1">
      <c r="A218" s="63"/>
      <c r="B218" s="64">
        <v>4170</v>
      </c>
      <c r="C218" s="143"/>
      <c r="D218" s="143"/>
      <c r="E218" s="143"/>
      <c r="F218" s="143"/>
      <c r="G218" s="143"/>
      <c r="H218" s="143"/>
      <c r="I218" s="143"/>
      <c r="J218" s="203"/>
      <c r="K218" s="143"/>
      <c r="L218" s="143"/>
      <c r="M218" s="56"/>
      <c r="N218" s="56"/>
      <c r="O218" s="56"/>
      <c r="P218" s="56"/>
      <c r="Q218" s="56"/>
      <c r="R218" s="68"/>
      <c r="S218" s="62">
        <f t="shared" si="22"/>
        <v>0</v>
      </c>
      <c r="T218" s="6"/>
    </row>
    <row r="219" spans="1:20" ht="11.25" customHeight="1">
      <c r="A219" s="63"/>
      <c r="B219" s="64">
        <v>4300</v>
      </c>
      <c r="C219" s="143"/>
      <c r="D219" s="143"/>
      <c r="E219" s="143"/>
      <c r="F219" s="143"/>
      <c r="G219" s="143"/>
      <c r="H219" s="143"/>
      <c r="I219" s="143"/>
      <c r="J219" s="203"/>
      <c r="K219" s="143"/>
      <c r="L219" s="143"/>
      <c r="M219" s="56"/>
      <c r="N219" s="56"/>
      <c r="O219" s="56"/>
      <c r="P219" s="56"/>
      <c r="Q219" s="56"/>
      <c r="R219" s="68"/>
      <c r="S219" s="62">
        <f t="shared" si="22"/>
        <v>0</v>
      </c>
      <c r="T219" s="6"/>
    </row>
    <row r="220" spans="1:20" ht="11.25" customHeight="1" thickBot="1">
      <c r="A220" s="86"/>
      <c r="B220" s="95"/>
      <c r="C220" s="134"/>
      <c r="D220" s="134"/>
      <c r="E220" s="134"/>
      <c r="F220" s="134"/>
      <c r="G220" s="134"/>
      <c r="H220" s="134"/>
      <c r="I220" s="134"/>
      <c r="J220" s="327"/>
      <c r="K220" s="134"/>
      <c r="L220" s="134"/>
      <c r="M220" s="136"/>
      <c r="N220" s="136"/>
      <c r="O220" s="72"/>
      <c r="P220" s="72"/>
      <c r="Q220" s="72"/>
      <c r="R220" s="122"/>
      <c r="S220" s="125">
        <f t="shared" si="22"/>
        <v>0</v>
      </c>
      <c r="T220" s="6"/>
    </row>
    <row r="221" spans="1:20" ht="11.25" customHeight="1" thickBot="1">
      <c r="A221" s="123" t="s">
        <v>147</v>
      </c>
      <c r="B221" s="137"/>
      <c r="C221" s="138">
        <f aca="true" t="shared" si="23" ref="C221:R221">SUM(C216:C219)</f>
        <v>0</v>
      </c>
      <c r="D221" s="138">
        <f t="shared" si="23"/>
        <v>0</v>
      </c>
      <c r="E221" s="138">
        <f t="shared" si="23"/>
        <v>0</v>
      </c>
      <c r="F221" s="138">
        <f t="shared" si="23"/>
        <v>0</v>
      </c>
      <c r="G221" s="138">
        <f t="shared" si="23"/>
        <v>0</v>
      </c>
      <c r="H221" s="138">
        <f t="shared" si="23"/>
        <v>0</v>
      </c>
      <c r="I221" s="138">
        <f t="shared" si="23"/>
        <v>0</v>
      </c>
      <c r="J221" s="329">
        <f t="shared" si="23"/>
        <v>0</v>
      </c>
      <c r="K221" s="138">
        <f t="shared" si="23"/>
        <v>0</v>
      </c>
      <c r="L221" s="138">
        <f t="shared" si="23"/>
        <v>0</v>
      </c>
      <c r="M221" s="138">
        <f t="shared" si="23"/>
        <v>0</v>
      </c>
      <c r="N221" s="138">
        <f t="shared" si="23"/>
        <v>0</v>
      </c>
      <c r="O221" s="138">
        <f t="shared" si="23"/>
        <v>0</v>
      </c>
      <c r="P221" s="138">
        <f t="shared" si="23"/>
        <v>0</v>
      </c>
      <c r="Q221" s="138">
        <f t="shared" si="23"/>
        <v>0</v>
      </c>
      <c r="R221" s="138">
        <f t="shared" si="23"/>
        <v>0</v>
      </c>
      <c r="S221" s="80">
        <f t="shared" si="22"/>
        <v>0</v>
      </c>
      <c r="T221" s="6"/>
    </row>
    <row r="222" spans="1:20" ht="11.25" customHeight="1" thickBot="1">
      <c r="A222" s="118"/>
      <c r="B222" s="119"/>
      <c r="C222" s="120"/>
      <c r="D222" s="120"/>
      <c r="E222" s="120"/>
      <c r="F222" s="120"/>
      <c r="G222" s="120"/>
      <c r="H222" s="120"/>
      <c r="I222" s="120"/>
      <c r="J222" s="322"/>
      <c r="K222" s="120"/>
      <c r="L222" s="120"/>
      <c r="M222" s="120"/>
      <c r="N222" s="120"/>
      <c r="O222" s="120"/>
      <c r="P222" s="120"/>
      <c r="Q222" s="120"/>
      <c r="R222" s="120"/>
      <c r="S222" s="121"/>
      <c r="T222" s="6"/>
    </row>
    <row r="223" spans="1:20" ht="12.75" customHeight="1" thickBot="1">
      <c r="A223" s="52" t="s">
        <v>148</v>
      </c>
      <c r="B223" s="144"/>
      <c r="C223" s="145">
        <f aca="true" t="shared" si="24" ref="C223:R223">C127+C212+C221</f>
        <v>4300</v>
      </c>
      <c r="D223" s="145">
        <f t="shared" si="24"/>
        <v>19800</v>
      </c>
      <c r="E223" s="145">
        <f t="shared" si="24"/>
        <v>0</v>
      </c>
      <c r="F223" s="145">
        <f t="shared" si="24"/>
        <v>0</v>
      </c>
      <c r="G223" s="145">
        <f t="shared" si="24"/>
        <v>0</v>
      </c>
      <c r="H223" s="145">
        <f t="shared" si="24"/>
        <v>0</v>
      </c>
      <c r="I223" s="145">
        <f t="shared" si="24"/>
        <v>4800</v>
      </c>
      <c r="J223" s="332">
        <f t="shared" si="24"/>
        <v>600</v>
      </c>
      <c r="K223" s="145">
        <f t="shared" si="24"/>
        <v>400</v>
      </c>
      <c r="L223" s="145">
        <f t="shared" si="24"/>
        <v>0</v>
      </c>
      <c r="M223" s="145">
        <f t="shared" si="24"/>
        <v>1200</v>
      </c>
      <c r="N223" s="145">
        <f t="shared" si="24"/>
        <v>0</v>
      </c>
      <c r="O223" s="145">
        <f t="shared" si="24"/>
        <v>0</v>
      </c>
      <c r="P223" s="145">
        <f t="shared" si="24"/>
        <v>0</v>
      </c>
      <c r="Q223" s="145">
        <f t="shared" si="24"/>
        <v>0</v>
      </c>
      <c r="R223" s="145">
        <f t="shared" si="24"/>
        <v>0</v>
      </c>
      <c r="S223" s="145">
        <f>S32+S44+S69+S83+S106+S116+S121+S125+S146+S164+S174+S195+S201+S206+S210+S221</f>
        <v>31100</v>
      </c>
      <c r="T223" s="6"/>
    </row>
    <row r="224" spans="1:20" ht="12.75" customHeight="1">
      <c r="A224" s="1"/>
      <c r="B224" s="23"/>
      <c r="C224" s="146" t="s">
        <v>149</v>
      </c>
      <c r="D224" s="146" t="s">
        <v>150</v>
      </c>
      <c r="E224" s="146" t="s">
        <v>151</v>
      </c>
      <c r="F224" s="146" t="s">
        <v>152</v>
      </c>
      <c r="G224" s="146" t="s">
        <v>153</v>
      </c>
      <c r="H224" s="146" t="s">
        <v>154</v>
      </c>
      <c r="I224" s="146" t="s">
        <v>155</v>
      </c>
      <c r="J224" s="333" t="s">
        <v>156</v>
      </c>
      <c r="K224" s="146" t="s">
        <v>157</v>
      </c>
      <c r="L224" s="147" t="s">
        <v>158</v>
      </c>
      <c r="M224" s="148" t="s">
        <v>159</v>
      </c>
      <c r="N224" s="149" t="s">
        <v>160</v>
      </c>
      <c r="O224" s="150" t="s">
        <v>161</v>
      </c>
      <c r="P224" s="148" t="s">
        <v>162</v>
      </c>
      <c r="Q224" s="148" t="s">
        <v>163</v>
      </c>
      <c r="R224" s="148" t="s">
        <v>164</v>
      </c>
      <c r="S224" s="151" t="s">
        <v>165</v>
      </c>
      <c r="T224" s="1"/>
    </row>
    <row r="225" spans="1:20" ht="17.25" customHeight="1" thickBot="1">
      <c r="A225" s="1"/>
      <c r="B225" s="23"/>
      <c r="C225" s="152" t="s">
        <v>166</v>
      </c>
      <c r="D225" s="152" t="s">
        <v>167</v>
      </c>
      <c r="E225" s="152" t="s">
        <v>168</v>
      </c>
      <c r="F225" s="152" t="s">
        <v>169</v>
      </c>
      <c r="G225" s="152" t="s">
        <v>170</v>
      </c>
      <c r="H225" s="152" t="s">
        <v>171</v>
      </c>
      <c r="I225" s="152" t="s">
        <v>172</v>
      </c>
      <c r="J225" s="334" t="s">
        <v>173</v>
      </c>
      <c r="K225" s="152" t="s">
        <v>174</v>
      </c>
      <c r="L225" s="153" t="s">
        <v>175</v>
      </c>
      <c r="M225" s="154" t="s">
        <v>176</v>
      </c>
      <c r="N225" s="155" t="s">
        <v>177</v>
      </c>
      <c r="O225" s="156" t="s">
        <v>178</v>
      </c>
      <c r="P225" s="154" t="s">
        <v>179</v>
      </c>
      <c r="Q225" s="154" t="s">
        <v>180</v>
      </c>
      <c r="R225" s="154" t="s">
        <v>181</v>
      </c>
      <c r="S225" s="157"/>
      <c r="T225" s="1"/>
    </row>
    <row r="226" spans="1:20" ht="10.5" customHeight="1">
      <c r="A226" s="1"/>
      <c r="B226" s="23"/>
      <c r="C226" s="3"/>
      <c r="D226" s="3"/>
      <c r="E226" s="3"/>
      <c r="F226" s="3"/>
      <c r="G226" s="3"/>
      <c r="H226" s="3"/>
      <c r="I226" s="3"/>
      <c r="J226" s="296"/>
      <c r="K226" s="3"/>
      <c r="L226" s="4"/>
      <c r="M226" s="1"/>
      <c r="N226" s="1"/>
      <c r="O226" s="3"/>
      <c r="P226" s="3"/>
      <c r="Q226" s="3"/>
      <c r="R226" s="3"/>
      <c r="S226" s="5"/>
      <c r="T226" s="1"/>
    </row>
    <row r="227" spans="1:20" ht="12.75">
      <c r="A227" s="1"/>
      <c r="B227" s="6"/>
      <c r="C227" s="1"/>
      <c r="D227" s="1"/>
      <c r="E227" s="158"/>
      <c r="F227" s="158"/>
      <c r="G227" s="158"/>
      <c r="H227" s="158"/>
      <c r="I227" s="158"/>
      <c r="J227" s="335"/>
      <c r="K227" s="158"/>
      <c r="L227" s="158"/>
      <c r="M227" s="158"/>
      <c r="N227" s="158"/>
      <c r="O227" s="158"/>
      <c r="P227" s="158"/>
      <c r="Q227" s="158"/>
      <c r="R227" s="158"/>
      <c r="S227" s="159">
        <f>C223+D223+E223+F223+G223+H223+I223+J223+K223+L223+M223+O223+R223+Q223+N223+P223</f>
        <v>31100</v>
      </c>
      <c r="T227" s="1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Kozłowska</dc:creator>
  <cp:keywords/>
  <dc:description/>
  <cp:lastModifiedBy>M.Kościański</cp:lastModifiedBy>
  <cp:lastPrinted>2007-02-16T13:49:00Z</cp:lastPrinted>
  <dcterms:created xsi:type="dcterms:W3CDTF">2001-10-08T06:34:13Z</dcterms:created>
  <dcterms:modified xsi:type="dcterms:W3CDTF">2007-02-21T11:43:23Z</dcterms:modified>
  <cp:category/>
  <cp:version/>
  <cp:contentType/>
  <cp:contentStatus/>
  <cp:revision>1</cp:revision>
</cp:coreProperties>
</file>